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600" windowHeight="11760" activeTab="0"/>
  </bookViews>
  <sheets>
    <sheet name="Приложение 1" sheetId="1" r:id="rId1"/>
  </sheets>
  <definedNames>
    <definedName name="_xlnm.Print_Area" localSheetId="0">'Приложение 1'!$A$1:$AL$122</definedName>
  </definedNames>
  <calcPr fullCalcOnLoad="1"/>
</workbook>
</file>

<file path=xl/sharedStrings.xml><?xml version="1.0" encoding="utf-8"?>
<sst xmlns="http://schemas.openxmlformats.org/spreadsheetml/2006/main" count="317" uniqueCount="154">
  <si>
    <t>Мероприятие 2.004. Организация и проведение мероприятий культурно-просветительского и образовательного характера для подготовки экскурсоводов к аттестации</t>
  </si>
  <si>
    <t xml:space="preserve">Количество школ, оборудованных плоскостным спортивным сооружением </t>
  </si>
  <si>
    <t>Мероприятие 2.001 "Участие молодёжи в организации и проведении районных  фестивалей и конкурсов (сувениры, грамоты, дипломы, призы)".</t>
  </si>
  <si>
    <t>Показатель: «Количество граждан молодого поколения, принимающих участие в  творческих мероприятиях (фестивалях, конкурсах, смотрах».</t>
  </si>
  <si>
    <t>Мероприятие 2.002. «Проведение молодежных акций, посвященных Дню России и Дню Государственного флага Российской Федерации (приобретение символики)»</t>
  </si>
  <si>
    <t>Мероприятие 2.003. «Проведение районной спартакиады школьников по военно-прикладным и техническим видам спорта, посвященные Дню Защитника Отечества»</t>
  </si>
  <si>
    <t>Показатель:    «Количество молодых людей, принявших участие в районной спартакиаде школьников по военно-прикладным и техническим видам спорта, посвященные Дню Защитника Отечества»</t>
  </si>
  <si>
    <t>Задача 3. «Укрепление будущей кадровой основы управления в Пеновском районе»</t>
  </si>
  <si>
    <t xml:space="preserve">Показатель 1.  «Доля молодёжи, занимающей руководящие должности в общем количестве молодёжи района и проявляющей лидерские качеств»  </t>
  </si>
  <si>
    <t xml:space="preserve">Показатель 2.  «Доля молодых людей, вернувшихся в Пеновский район после получения образования» </t>
  </si>
  <si>
    <t>Мероприятие 3.001. «Участие молодых граждан Пеновского района в «Школе молодого лидера Тверской  области» (транспортные расходы)»</t>
  </si>
  <si>
    <t>Показатель: «Количество молодых людей, принявших участие в «Школе молодого лидера Тверской  области»</t>
  </si>
  <si>
    <t>Мероприятие 3.002. «Проведение Дня Молодого избирателя (сувениры, грамоты)»</t>
  </si>
  <si>
    <t>Показатель: «Количество молодых людей, принявших участие в Дне молодого избирателя»</t>
  </si>
  <si>
    <t xml:space="preserve">Подпрограмма 3.  «Создание условий для развития индустрии туризма в Пеновском районе»  </t>
  </si>
  <si>
    <t>Задача 1. «Улучшение качества предоставления туристских услуг»</t>
  </si>
  <si>
    <t>Показатель 1:  «Доля мероприятий, направленных на улучшение экологического состояния района от общего количества массовых мероприятий в районе»</t>
  </si>
  <si>
    <t>Показатель 2: «Количество тематических публикаций в местных средствах массовой информации»</t>
  </si>
  <si>
    <t>Мероприятие 1.001   «Проведение мероприятий по охране и восстановлению  зеленных насаждений и лесных экосистем»</t>
  </si>
  <si>
    <t>Показатель.  «Количество организованно проведенных  работ по озеленению территорий района и посёлка»</t>
  </si>
  <si>
    <t>Мероприятие 1.002  «Организация субботников, месячников по уборке территории, благоустройства и озеленение территорий, ликвидации несанкционированных свалок, санитарной очистке лесов и др.»</t>
  </si>
  <si>
    <t>Показатель.  « Количество предприятий и учреждений, принявших участие в  мероприятиях по уходу за цветниками и газонами, вырубки засохших деревьев»</t>
  </si>
  <si>
    <t>Показатель.  «Количество мероприятий по инвентаризации несанкционированных свалок и разработка мероприятий по их ликвидации»</t>
  </si>
  <si>
    <t>Показатель.  «Количество проведённых ремонтных работ действующего кладбища: удаление старых и упавших деревьев, ремонт ограждений, пешеходных дорожек, подъездных путей»</t>
  </si>
  <si>
    <t>Задача 2.    «Привлечение потока туристов в Пеновский район»</t>
  </si>
  <si>
    <t>Показатель 1:  «Доля мероприятий, направленных на позиционирование района с целью привлечение туристского потока, от общего количества культурно-массовых мероприятий»</t>
  </si>
  <si>
    <t>Мероприятие 2.001.    «Издание рекламно-информационных материалов о туристских ресурсах  Пеновского района»</t>
  </si>
  <si>
    <t>Показатель.  «Тираж  рекламно-информационных материалов, изданных учреждениями культуры Пеновского района»</t>
  </si>
  <si>
    <t>Мероприятие 2.002. «Участие в выставках, фестивалях, и других массовых мероприятий, связанных с экологической тематикой»</t>
  </si>
  <si>
    <t>Показатель.   «Количество  образовательных учреждений и учреждений культуры, принявших участие в областном экологическом фестивале»</t>
  </si>
  <si>
    <t>2022 год</t>
  </si>
  <si>
    <t>«Спорт, молодёжная политика и туризм на 2018 - 2022 годы»</t>
  </si>
  <si>
    <t xml:space="preserve">Мероприятие  1.004.  «Обеспечение городского и сельских поселений района спортивным инвентарём для занятий физической культурой и спортом на основании проведённых мониторингов» </t>
  </si>
  <si>
    <t>Показатель 3.  « Количество тематических публикаций патриотической направленности в местных средствах массовой информации»</t>
  </si>
  <si>
    <t>Мероприятие 1.001. «Участие во Всероссийской молодежно-патриотической акции   «Георгиевская ленточка» под девизом  «Мы помним, мы гордимся» (приобретение ленточек и символики)»</t>
  </si>
  <si>
    <t xml:space="preserve">Показатель: "Количество граждан, ставших  участниками акции «Георгиевская ленточка"        </t>
  </si>
  <si>
    <t>Мероприятие 1.003  "Погашение просроченной задолженности прошлых лет"</t>
  </si>
  <si>
    <t>Мероприятие 1.002. «Проведение районной   Военно-спортивной игры «Орленок» (награждение участников ценными призами)»</t>
  </si>
  <si>
    <t>Показатель: «Количество молодых людей, принявших участие в военно-спортивной игре «Орлёнок»</t>
  </si>
  <si>
    <t>Показатель:   « Количество патриотических отрядов, принявших участие в военно-спортивной игре «Орлёнок»</t>
  </si>
  <si>
    <t>Мероприятие 1.003. «Организация работы специализированных отрядов по благоустройству воинских захоронений и проведению поисковых работ в местах боев Великой Отечественной войны (приобретение инвентаря)»</t>
  </si>
  <si>
    <t>Показатель: «Количество молодых граждан, принявших участие в мероприятиях по благоустройству и уборке воинских захоронений и проведению поисковых работ в местах боев Великой Отечественной войны»</t>
  </si>
  <si>
    <t>Мероприятие 1.004. «Проведение архивных работ  по увековечиванию памяти погибших в Великой отечественной войне 1941-1945 гг. (командировочные расходы)»</t>
  </si>
  <si>
    <t>Показатель:   «Количество выездных мероприятий в федеральный архив представителями поискового отряда «Истина».</t>
  </si>
  <si>
    <t>Мероприятие 1.005. «Проведение   встреч ветеранов и молодежи, посвященных  Победе в Великой Отечественной войне 1941 - 1945 годов»</t>
  </si>
  <si>
    <t>Показатель:   Доля молодых людей от общего количества организаторов и участников проведения встреч с ветеранами ВОВ»</t>
  </si>
  <si>
    <t xml:space="preserve">Задача 2. "Решение проблем самореализации и социальной адаптации молодежи. Поддержка творчества молодежи"   </t>
  </si>
  <si>
    <t>Показатель 1. «Рост численности молодёжи, принимающих активное участие в творческих мероприятиях (фестивалях, конкурсах, смотрах»</t>
  </si>
  <si>
    <t>Показатель 2. "Доля детей , подростков , молодёжи, занимающихся в клубных формированиях творческой  направленности, от общей численности данной возрастной группы»</t>
  </si>
  <si>
    <t>Подпрограмма 1. " Развитие массового спорта и физкультурно-оздоровительного движения среди всех возрастных групп и категорий населения муниципального образования "</t>
  </si>
  <si>
    <t>Задача 1.  «Развитие массового спорта и физкультурно-оздоровительного движения среди всех возрастных групп и категорий населения муниципального образования "</t>
  </si>
  <si>
    <t xml:space="preserve">Показатель 1. "Количество муниципальных спортивно-массовых мероприятий и соревнований»    </t>
  </si>
  <si>
    <t xml:space="preserve">Показатель 2. "Количество участников муниципальных спортивно-массовых мероприятий и соревнований "              </t>
  </si>
  <si>
    <t>Показатель 3. «Количество тематических публикаций в местных средствах массовой информации»</t>
  </si>
  <si>
    <t xml:space="preserve">Приложение 1 к постановлению </t>
  </si>
  <si>
    <t>Приложение 1</t>
  </si>
  <si>
    <t>к муниципальной программе МО «Пеновский район»</t>
  </si>
  <si>
    <t>Характеристика муниципальная программы МО «Пеновский район»</t>
  </si>
  <si>
    <t>Главный администратор муниципальной  программы – отдел по делам культуры, молодёжи и спорта администрации Пеновского района</t>
  </si>
  <si>
    <t xml:space="preserve">Показатель: "Количество граждан, ставших  участниками акций, посвященных Дню России и Дню Государственного флага  РФ "        </t>
  </si>
  <si>
    <t>Показатель:   "Количество молодых граждан, принявших участие в акциях, посвященных Дню России и Дню Государственного флага Российской Федерации,  в качестве волонтёров»</t>
  </si>
  <si>
    <t xml:space="preserve">Показатель: "Размещение календарного плана спортивно-массовых мероприятий и соревнований муниципального образования на текущий год на официальном сайте администрации муниципального образования "        </t>
  </si>
  <si>
    <t xml:space="preserve">Показатель: «Ежемесячное размещение информации в местных средствах массовой информации о проводимых спортивно-массовых мероприятиях и соревнованиях в муниципальном образовании» </t>
  </si>
  <si>
    <t>Мероприятие  1.002.  «Проведение спортивно-массовых мероприятий, направленных на физическое воспитание детей, подростков, молодежи и взрослого населения муниципального образования, а также соревнований в рамках муниципального календарного плана, в том числе с инвалидами и ветеранами»</t>
  </si>
  <si>
    <t>Показатель:   «Количество спортивно-массовых мероприятий для всех возрастных групп и категорий населения муниципального образования в рамках календарного плана спортивно-массовых мероприятий и соревнований муниципального образования на текущий год»</t>
  </si>
  <si>
    <t>Показатель:  «Количество соревнований для всех возрастных групп»</t>
  </si>
  <si>
    <t>Показатель:   «Количество сельских поселений, для которых приобретены спортивное оборудование и инвентарь».</t>
  </si>
  <si>
    <t xml:space="preserve">Задача 2. " Развитие детско-юношеского спорта в системе дополнительного образования детей посредством функционирования детских спортивных секций"   </t>
  </si>
  <si>
    <t>Показатель 1.  «Рост численности занимающихся физической культурой и спортом»</t>
  </si>
  <si>
    <t>Показатель 2.   « Доля детей и подростков в возрасте 6 – 15 лет, занимающихся в детских спортивных секциях, от общей численности данной возрастной группы»</t>
  </si>
  <si>
    <t>Показатель 3.  «Доля обучающихся, имеющих спортивно-массовые разряды (2 разряд и ниже), от общей численности занимающихся в детских спортивных секциях»</t>
  </si>
  <si>
    <t>Мероприятие 2.001   "Осуществление мероприятий по  повышению квалификации специалистов, занимающихся с детьми  физической культурой и спортом "</t>
  </si>
  <si>
    <t>P</t>
  </si>
  <si>
    <t xml:space="preserve">Показатель:  "Подача заявок на включение в состав учебных групп по повышению квалификации тренеров-преподавателей в Тверском областном институте усовершенствования учителей"    </t>
  </si>
  <si>
    <t xml:space="preserve">Подпрограмма 2.  "Создание условий для патриотического и духовно-нравственного воспитания, интеллектуального, творческого и физического развития молодежи, реализации ее творческого потенциала"   </t>
  </si>
  <si>
    <t>Мероприятие 1.006. «Обеспечение специализированной военной формой военно-патриотические клубы и объединения Пеновского района»</t>
  </si>
  <si>
    <t>Показатель:  "Численность представителей военно-патриотических клубов и объединенний, получивших комплекты специализированной военной формы (полностью или частично).»</t>
  </si>
  <si>
    <t>Мероприятие 2.003   «Участие в Международном молодёжном Валдайском форуме»</t>
  </si>
  <si>
    <t>Показатель.   «Количество молодых людей, принявших участие в Международном молодёжном Валдайском форуме»</t>
  </si>
  <si>
    <t xml:space="preserve">3. Административные мероприятия                 </t>
  </si>
  <si>
    <t>Показатель: "Количество  разработанных нормативных правовых актов Пеновского района по вопросам, относящимся к сфере ведения Отдела по делам культуры, молодёжи и спорта администрации Пеновского района "</t>
  </si>
  <si>
    <t>Показатель: "Количество проведенных  заседаний Совета по культуре при  Отделе по делам культуры, молодёжи и спорта администрации Пеновского района по актуальным вопросам отрасли"</t>
  </si>
  <si>
    <t>Показатель: «Количество обновлений официального сайта администрации Пеновского района в информационно-телекоммуникационной сети Интернет".</t>
  </si>
  <si>
    <t xml:space="preserve">Административное мероприятие001  "Разработка проектов нормативных правовых актов Пеновского района по вопросам, относящимся к сфере ведения Отдела по делам культуры, молодёжи и спорта администрации Пеновского района" </t>
  </si>
  <si>
    <t xml:space="preserve">Административное мероприятие 002 "Организация и проведение совещаний руководителей муниципальных учреждений культуры Пеновского района   по вопросу физической культуры и спорта"  </t>
  </si>
  <si>
    <t>Показатель: "Количество совещаний руководителей муниципальных учреждений культуры Пеновского района»</t>
  </si>
  <si>
    <t>Административное мероприятие      004 "Сопровождение и информационное наполнение официальнго сайта администрации Пеновского района в информационно-телекоммуникационной сети Интернет".</t>
  </si>
  <si>
    <t>тыс. рублей</t>
  </si>
  <si>
    <t xml:space="preserve">  х</t>
  </si>
  <si>
    <t>х</t>
  </si>
  <si>
    <t>процент</t>
  </si>
  <si>
    <t>Процент</t>
  </si>
  <si>
    <t>единиц</t>
  </si>
  <si>
    <t>Единиц</t>
  </si>
  <si>
    <t>Тыс. рублей</t>
  </si>
  <si>
    <t xml:space="preserve">тыс. рублей </t>
  </si>
  <si>
    <t>Тыс. руб</t>
  </si>
  <si>
    <t>тыс. рублей.</t>
  </si>
  <si>
    <t xml:space="preserve">    тыс. рублей</t>
  </si>
  <si>
    <t>-</t>
  </si>
  <si>
    <t xml:space="preserve">Административное мероприятие
2.003   «Организация и проведение заседаний Совета по культуре при  Отделе по делам культуры, молодёжи и спорта администрации Пеновского района по актуальным вопросам отрасли»  
</t>
  </si>
  <si>
    <t>Задача 1.  «Содействие развитию  гражданственности, социальной зрелости молодежи"</t>
  </si>
  <si>
    <t xml:space="preserve">Показатель 1.    "Количество  молодёжно - патриотических акций, проводимых на территории Пеновского района»    </t>
  </si>
  <si>
    <t xml:space="preserve">Показатель 2.   "Количество участников молодёжно -патриотических акций, проводимых на территории Пеновского района"              </t>
  </si>
  <si>
    <t>Принятые обозначения и сокращения:</t>
  </si>
  <si>
    <t>1. Программа – муниципальная программа МО «Пеновский район»</t>
  </si>
  <si>
    <t>2. Подпрограмма – подпрограмма муниципальной программы МО «Пеновский район».</t>
  </si>
  <si>
    <t>3. Задача - задача подпрограммы.</t>
  </si>
  <si>
    <t>4. Мероприятие - мероприятие подпрограммы.</t>
  </si>
  <si>
    <t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подпрограммы).</t>
  </si>
  <si>
    <t xml:space="preserve">                                  Коды бюджетной классификации </t>
  </si>
  <si>
    <t>Дополнительный аналитический код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</si>
  <si>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</si>
  <si>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Степень влияния выполнения региональной  программы или подпрограммы на реализацию государственной  программы в целом(или решения задачи подпрограммы на реализацию подпрограммы) (%)</t>
  </si>
  <si>
    <t>Финансовый год. Предшествующий реализации программы (N-1) год</t>
  </si>
  <si>
    <t>Годы реализации государственной программы</t>
  </si>
  <si>
    <t>Целевое (суммарное) значение показателя</t>
  </si>
  <si>
    <t>Классификация целевой статьи расхода бюджета</t>
  </si>
  <si>
    <t>Программа</t>
  </si>
  <si>
    <t>Подпрограмма</t>
  </si>
  <si>
    <t>Цель программы</t>
  </si>
  <si>
    <t>Задача подпрограммы</t>
  </si>
  <si>
    <t>Мероприятие (подпрограммы или административное)</t>
  </si>
  <si>
    <t>Закон Тверской области</t>
  </si>
  <si>
    <t>2017 год</t>
  </si>
  <si>
    <t>2018 год</t>
  </si>
  <si>
    <t>2019 год</t>
  </si>
  <si>
    <t>2020 год</t>
  </si>
  <si>
    <t>2021 год</t>
  </si>
  <si>
    <t>значение</t>
  </si>
  <si>
    <t>год достижения</t>
  </si>
  <si>
    <t>Программа, всего</t>
  </si>
  <si>
    <t>x</t>
  </si>
  <si>
    <t>Раздел</t>
  </si>
  <si>
    <t>Подраздел</t>
  </si>
  <si>
    <t>Вид мероприятия</t>
  </si>
  <si>
    <t>Подвид мероприятия</t>
  </si>
  <si>
    <t>Код вида расходов</t>
  </si>
  <si>
    <t>Номер показателя</t>
  </si>
  <si>
    <t>Еденица Измерения</t>
  </si>
  <si>
    <t>Код администратора программы</t>
  </si>
  <si>
    <t>Б</t>
  </si>
  <si>
    <t>Цель 1. «Создание и развитие правовых, социально-экономических и общественно-политических условий для самореализации молодежи; ее духовно-нравственного и физического воспитания».</t>
  </si>
  <si>
    <t>Показатель:  "Количество молодых граждан, принявших участие в акции «Георгиевская ленточка» в качестве волонтёров»</t>
  </si>
  <si>
    <t>Мероприятие 1.001. «Информационное обеспечение, пропаганда физической культуры и спорта, здорового образа жизни в муниципальных средствах массовой информации»</t>
  </si>
  <si>
    <t>Покзатель. "Количество специалистов, прошедших подготовку к аттетстации экскурсоводов"</t>
  </si>
  <si>
    <t>Показатель 1. Доля населения муниципального образования, систематически занимающегося физической культурой и спортом в возрасте 3 - 29 лет.</t>
  </si>
  <si>
    <t>Показатель 3. Доля населения муниципального образования, систематически занимающегося физической культурой и спортом в возрасте 60 лет и старше.</t>
  </si>
  <si>
    <t>Показатель 4. Уровень обеспеченности населения спортивными сооружениями, исходя из их пропускной способности.</t>
  </si>
  <si>
    <t>Показатель 5.  Уровень удовлетворенности молодого поколения  населения Пеновского края  культурной, спортивной и социально-экономической  жизнью в районе.</t>
  </si>
  <si>
    <t>Показатель 6. Уровень удовлетворённости местного населения и гостей района проведением мероприятий, направленных на создание туристической привлекательности района</t>
  </si>
  <si>
    <t>главы Пеновского района от ____.2020г. №_____</t>
  </si>
  <si>
    <t>Показатель 2. Доля населения муниципального образования, систематически занимающегося физической культурой и спортом в возрасте 30-59 лет.</t>
  </si>
  <si>
    <t>Мероприятие 1.005. Приобретение и установка плоскостных спортивных сооружений и оборудования на плоскостные спортиввные сооружения на территории Тверской области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</si>
</sst>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0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7"/>
      <name val="Times New Roman"/>
      <family val="1"/>
    </font>
    <font>
      <b/>
      <sz val="11"/>
      <color indexed="36"/>
      <name val="Times New Roman"/>
      <family val="1"/>
    </font>
    <font>
      <b/>
      <sz val="11"/>
      <color indexed="60"/>
      <name val="Times New Roman"/>
      <family val="1"/>
    </font>
    <font>
      <sz val="8"/>
      <name val="Calibri"/>
      <family val="2"/>
    </font>
    <font>
      <b/>
      <sz val="11"/>
      <color indexed="17"/>
      <name val="Times New Roman"/>
      <family val="1"/>
    </font>
    <font>
      <sz val="11"/>
      <color indexed="57"/>
      <name val="Times New Roman"/>
      <family val="1"/>
    </font>
    <font>
      <sz val="11"/>
      <color indexed="57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17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2" fontId="7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5" fillId="24" borderId="10" xfId="0" applyNumberFormat="1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vertical="top" wrapText="1"/>
    </xf>
    <xf numFmtId="172" fontId="5" fillId="0" borderId="11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top" wrapText="1"/>
    </xf>
    <xf numFmtId="172" fontId="6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2" fillId="0" borderId="23" xfId="0" applyFont="1" applyBorder="1" applyAlignment="1">
      <alignment horizontal="center" vertical="distributed" wrapText="1"/>
    </xf>
    <xf numFmtId="0" fontId="2" fillId="0" borderId="12" xfId="0" applyFont="1" applyBorder="1" applyAlignment="1">
      <alignment horizontal="center" vertical="distributed" wrapText="1"/>
    </xf>
    <xf numFmtId="0" fontId="2" fillId="0" borderId="11" xfId="0" applyFont="1" applyBorder="1" applyAlignment="1">
      <alignment horizontal="center" vertical="distributed" wrapText="1"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996"/>
  <sheetViews>
    <sheetView tabSelected="1" view="pageBreakPreview" zoomScale="70" zoomScaleNormal="75" zoomScaleSheetLayoutView="70" zoomScalePageLayoutView="0" workbookViewId="0" topLeftCell="A43">
      <selection activeCell="A10" sqref="A10:AL10"/>
    </sheetView>
  </sheetViews>
  <sheetFormatPr defaultColWidth="9.140625" defaultRowHeight="15"/>
  <cols>
    <col min="1" max="27" width="3.7109375" style="0" customWidth="1"/>
    <col min="28" max="28" width="33.140625" style="0" customWidth="1"/>
    <col min="29" max="29" width="11.140625" style="0" customWidth="1"/>
    <col min="30" max="30" width="12.57421875" style="0" customWidth="1"/>
    <col min="31" max="33" width="9.57421875" style="0" customWidth="1"/>
    <col min="34" max="34" width="10.57421875" style="0" customWidth="1"/>
    <col min="35" max="36" width="9.57421875" style="0" customWidth="1"/>
    <col min="37" max="37" width="10.7109375" style="0" customWidth="1"/>
    <col min="38" max="38" width="9.8515625" style="0" customWidth="1"/>
  </cols>
  <sheetData>
    <row r="1" spans="1:38" ht="20.2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</row>
    <row r="2" spans="1:38" ht="20.25" customHeight="1">
      <c r="A2" s="72" t="s">
        <v>54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</row>
    <row r="3" spans="1:38" ht="20.25" customHeight="1">
      <c r="A3" s="72" t="s">
        <v>151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</row>
    <row r="4" spans="1:38" ht="1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</row>
    <row r="5" spans="1:38" ht="15.75">
      <c r="A5" s="63" t="s">
        <v>55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</row>
    <row r="6" spans="1:38" ht="15.75">
      <c r="A6" s="63" t="s">
        <v>56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</row>
    <row r="7" spans="1:38" ht="15.75">
      <c r="A7" s="63" t="s">
        <v>31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</row>
    <row r="8" spans="1:38" ht="24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</row>
    <row r="9" spans="1:38" ht="21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</row>
    <row r="10" spans="1:38" ht="15.75">
      <c r="A10" s="65" t="s">
        <v>57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</row>
    <row r="11" spans="1:38" ht="15.75">
      <c r="A11" s="65" t="s">
        <v>31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</row>
    <row r="12" spans="1:38" ht="15.7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</row>
    <row r="13" spans="1:38" ht="15.75">
      <c r="A13" s="65" t="s">
        <v>58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</row>
    <row r="14" spans="1:38" ht="15.7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8" ht="18.75" customHeight="1">
      <c r="A15" s="50" t="s">
        <v>104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8" ht="22.5" customHeight="1">
      <c r="A16" s="50" t="s">
        <v>105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2.5" customHeight="1">
      <c r="A17" s="50" t="s">
        <v>106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18.75" customHeight="1">
      <c r="A18" s="50" t="s">
        <v>107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1" customHeight="1">
      <c r="A19" s="50" t="s">
        <v>108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33" customHeight="1">
      <c r="A20" s="50" t="s">
        <v>109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15" customHeight="1">
      <c r="A21" s="53" t="s">
        <v>110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1" t="s">
        <v>111</v>
      </c>
      <c r="S21" s="51"/>
      <c r="T21" s="51"/>
      <c r="U21" s="51"/>
      <c r="V21" s="51"/>
      <c r="W21" s="51"/>
      <c r="X21" s="51"/>
      <c r="Y21" s="51"/>
      <c r="Z21" s="51"/>
      <c r="AA21" s="51"/>
      <c r="AB21" s="60" t="s">
        <v>112</v>
      </c>
      <c r="AC21" s="60" t="s">
        <v>139</v>
      </c>
      <c r="AD21" s="60" t="s">
        <v>113</v>
      </c>
      <c r="AE21" s="52" t="s">
        <v>114</v>
      </c>
      <c r="AF21" s="52" t="s">
        <v>115</v>
      </c>
      <c r="AG21" s="52"/>
      <c r="AH21" s="52"/>
      <c r="AI21" s="52"/>
      <c r="AJ21" s="52"/>
      <c r="AK21" s="52" t="s">
        <v>116</v>
      </c>
      <c r="AL21" s="52"/>
    </row>
    <row r="22" spans="1:38" ht="15" customHeight="1">
      <c r="A22" s="54" t="s">
        <v>140</v>
      </c>
      <c r="B22" s="69"/>
      <c r="C22" s="55"/>
      <c r="D22" s="54" t="s">
        <v>133</v>
      </c>
      <c r="E22" s="55"/>
      <c r="F22" s="54" t="s">
        <v>134</v>
      </c>
      <c r="G22" s="55"/>
      <c r="H22" s="66" t="s">
        <v>117</v>
      </c>
      <c r="I22" s="67"/>
      <c r="J22" s="67"/>
      <c r="K22" s="67"/>
      <c r="L22" s="67"/>
      <c r="M22" s="67"/>
      <c r="N22" s="68"/>
      <c r="O22" s="54" t="s">
        <v>137</v>
      </c>
      <c r="P22" s="69"/>
      <c r="Q22" s="55"/>
      <c r="R22" s="54" t="s">
        <v>118</v>
      </c>
      <c r="S22" s="55"/>
      <c r="T22" s="60" t="s">
        <v>119</v>
      </c>
      <c r="U22" s="60" t="s">
        <v>120</v>
      </c>
      <c r="V22" s="60" t="s">
        <v>121</v>
      </c>
      <c r="W22" s="54" t="s">
        <v>122</v>
      </c>
      <c r="X22" s="69"/>
      <c r="Y22" s="55"/>
      <c r="Z22" s="54" t="s">
        <v>138</v>
      </c>
      <c r="AA22" s="55"/>
      <c r="AB22" s="61"/>
      <c r="AC22" s="61"/>
      <c r="AD22" s="61"/>
      <c r="AE22" s="52"/>
      <c r="AF22" s="52"/>
      <c r="AG22" s="52"/>
      <c r="AH22" s="52"/>
      <c r="AI22" s="52"/>
      <c r="AJ22" s="52"/>
      <c r="AK22" s="52"/>
      <c r="AL22" s="52"/>
    </row>
    <row r="23" spans="1:38" ht="15" customHeight="1">
      <c r="A23" s="56"/>
      <c r="B23" s="70"/>
      <c r="C23" s="57"/>
      <c r="D23" s="56"/>
      <c r="E23" s="57"/>
      <c r="F23" s="56"/>
      <c r="G23" s="57"/>
      <c r="H23" s="54" t="s">
        <v>118</v>
      </c>
      <c r="I23" s="55"/>
      <c r="J23" s="60" t="s">
        <v>119</v>
      </c>
      <c r="K23" s="60" t="s">
        <v>135</v>
      </c>
      <c r="L23" s="54" t="s">
        <v>136</v>
      </c>
      <c r="M23" s="55"/>
      <c r="N23" s="60" t="s">
        <v>123</v>
      </c>
      <c r="O23" s="56"/>
      <c r="P23" s="70"/>
      <c r="Q23" s="57"/>
      <c r="R23" s="56"/>
      <c r="S23" s="57"/>
      <c r="T23" s="61"/>
      <c r="U23" s="61"/>
      <c r="V23" s="61"/>
      <c r="W23" s="56"/>
      <c r="X23" s="70"/>
      <c r="Y23" s="57"/>
      <c r="Z23" s="56"/>
      <c r="AA23" s="57"/>
      <c r="AB23" s="61"/>
      <c r="AC23" s="61"/>
      <c r="AD23" s="61"/>
      <c r="AE23" s="52"/>
      <c r="AF23" s="52"/>
      <c r="AG23" s="52"/>
      <c r="AH23" s="52"/>
      <c r="AI23" s="52"/>
      <c r="AJ23" s="52"/>
      <c r="AK23" s="52"/>
      <c r="AL23" s="52"/>
    </row>
    <row r="24" spans="1:38" ht="287.25" customHeight="1">
      <c r="A24" s="56"/>
      <c r="B24" s="70"/>
      <c r="C24" s="57"/>
      <c r="D24" s="56"/>
      <c r="E24" s="57"/>
      <c r="F24" s="56"/>
      <c r="G24" s="57"/>
      <c r="H24" s="56"/>
      <c r="I24" s="57"/>
      <c r="J24" s="61"/>
      <c r="K24" s="61"/>
      <c r="L24" s="56"/>
      <c r="M24" s="57"/>
      <c r="N24" s="61"/>
      <c r="O24" s="56"/>
      <c r="P24" s="70"/>
      <c r="Q24" s="57"/>
      <c r="R24" s="56"/>
      <c r="S24" s="57"/>
      <c r="T24" s="61"/>
      <c r="U24" s="61"/>
      <c r="V24" s="61"/>
      <c r="W24" s="56"/>
      <c r="X24" s="70"/>
      <c r="Y24" s="57"/>
      <c r="Z24" s="56"/>
      <c r="AA24" s="57"/>
      <c r="AB24" s="61"/>
      <c r="AC24" s="61"/>
      <c r="AD24" s="61"/>
      <c r="AE24" s="52"/>
      <c r="AF24" s="52"/>
      <c r="AG24" s="52"/>
      <c r="AH24" s="52"/>
      <c r="AI24" s="52"/>
      <c r="AJ24" s="52"/>
      <c r="AK24" s="52"/>
      <c r="AL24" s="52"/>
    </row>
    <row r="25" spans="1:38" ht="57.75" customHeight="1">
      <c r="A25" s="58"/>
      <c r="B25" s="71"/>
      <c r="C25" s="59"/>
      <c r="D25" s="58"/>
      <c r="E25" s="59"/>
      <c r="F25" s="58"/>
      <c r="G25" s="59"/>
      <c r="H25" s="58"/>
      <c r="I25" s="59"/>
      <c r="J25" s="62"/>
      <c r="K25" s="62"/>
      <c r="L25" s="58"/>
      <c r="M25" s="59"/>
      <c r="N25" s="62"/>
      <c r="O25" s="58"/>
      <c r="P25" s="71"/>
      <c r="Q25" s="59"/>
      <c r="R25" s="58"/>
      <c r="S25" s="59"/>
      <c r="T25" s="62"/>
      <c r="U25" s="62"/>
      <c r="V25" s="62"/>
      <c r="W25" s="58"/>
      <c r="X25" s="71"/>
      <c r="Y25" s="59"/>
      <c r="Z25" s="58"/>
      <c r="AA25" s="59"/>
      <c r="AB25" s="62"/>
      <c r="AC25" s="62"/>
      <c r="AD25" s="62"/>
      <c r="AE25" s="8" t="s">
        <v>124</v>
      </c>
      <c r="AF25" s="8" t="s">
        <v>125</v>
      </c>
      <c r="AG25" s="8" t="s">
        <v>126</v>
      </c>
      <c r="AH25" s="8" t="s">
        <v>127</v>
      </c>
      <c r="AI25" s="8" t="s">
        <v>128</v>
      </c>
      <c r="AJ25" s="8" t="s">
        <v>30</v>
      </c>
      <c r="AK25" s="8" t="s">
        <v>129</v>
      </c>
      <c r="AL25" s="8" t="s">
        <v>130</v>
      </c>
    </row>
    <row r="26" spans="1:38" ht="26.25" customHeight="1">
      <c r="A26" s="8">
        <v>1</v>
      </c>
      <c r="B26" s="8">
        <v>2</v>
      </c>
      <c r="C26" s="8">
        <v>3</v>
      </c>
      <c r="D26" s="8">
        <v>4</v>
      </c>
      <c r="E26" s="8">
        <v>5</v>
      </c>
      <c r="F26" s="8">
        <v>6</v>
      </c>
      <c r="G26" s="8">
        <v>7</v>
      </c>
      <c r="H26" s="8">
        <v>8</v>
      </c>
      <c r="I26" s="8">
        <v>9</v>
      </c>
      <c r="J26" s="8">
        <v>10</v>
      </c>
      <c r="K26" s="8">
        <v>11</v>
      </c>
      <c r="L26" s="8">
        <v>12</v>
      </c>
      <c r="M26" s="8">
        <v>13</v>
      </c>
      <c r="N26" s="8">
        <v>14</v>
      </c>
      <c r="O26" s="8">
        <v>15</v>
      </c>
      <c r="P26" s="8">
        <v>16</v>
      </c>
      <c r="Q26" s="8">
        <v>17</v>
      </c>
      <c r="R26" s="8">
        <v>18</v>
      </c>
      <c r="S26" s="8">
        <v>19</v>
      </c>
      <c r="T26" s="8">
        <v>20</v>
      </c>
      <c r="U26" s="8">
        <v>21</v>
      </c>
      <c r="V26" s="8">
        <v>22</v>
      </c>
      <c r="W26" s="8">
        <v>23</v>
      </c>
      <c r="X26" s="8">
        <v>24</v>
      </c>
      <c r="Y26" s="8">
        <v>25</v>
      </c>
      <c r="Z26" s="8">
        <v>26</v>
      </c>
      <c r="AA26" s="8">
        <v>27</v>
      </c>
      <c r="AB26" s="8">
        <v>28</v>
      </c>
      <c r="AC26" s="8">
        <v>29</v>
      </c>
      <c r="AD26" s="8">
        <v>30</v>
      </c>
      <c r="AE26" s="8">
        <v>31</v>
      </c>
      <c r="AF26" s="8">
        <v>32</v>
      </c>
      <c r="AG26" s="8">
        <v>33</v>
      </c>
      <c r="AH26" s="8">
        <v>34</v>
      </c>
      <c r="AI26" s="8">
        <v>35</v>
      </c>
      <c r="AJ26" s="8">
        <v>36</v>
      </c>
      <c r="AK26" s="8">
        <v>37</v>
      </c>
      <c r="AL26" s="8">
        <v>38</v>
      </c>
    </row>
    <row r="27" spans="1:38" ht="28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6" t="s">
        <v>131</v>
      </c>
      <c r="AC27" s="16" t="s">
        <v>87</v>
      </c>
      <c r="AD27" s="15"/>
      <c r="AE27" s="14">
        <f aca="true" t="shared" si="0" ref="AE27:AK27">SUM(AE35+AE57+AE93)</f>
        <v>252.5</v>
      </c>
      <c r="AF27" s="14">
        <f t="shared" si="0"/>
        <v>258.8</v>
      </c>
      <c r="AG27" s="14">
        <f t="shared" si="0"/>
        <v>262.1</v>
      </c>
      <c r="AH27" s="14">
        <f t="shared" si="0"/>
        <v>222.5</v>
      </c>
      <c r="AI27" s="14">
        <f>SUM(AI35+AI57+AI93)</f>
        <v>712.5</v>
      </c>
      <c r="AJ27" s="14">
        <f t="shared" si="0"/>
        <v>208.5</v>
      </c>
      <c r="AK27" s="14">
        <f t="shared" si="0"/>
        <v>1664.4</v>
      </c>
      <c r="AL27" s="15">
        <v>2022</v>
      </c>
    </row>
    <row r="28" spans="1:38" ht="105">
      <c r="A28" s="2">
        <v>3</v>
      </c>
      <c r="B28" s="2">
        <v>1</v>
      </c>
      <c r="C28" s="2">
        <v>3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3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11" t="s">
        <v>142</v>
      </c>
      <c r="AC28" s="5" t="s">
        <v>88</v>
      </c>
      <c r="AD28" s="5" t="s">
        <v>89</v>
      </c>
      <c r="AE28" s="5" t="s">
        <v>89</v>
      </c>
      <c r="AF28" s="5" t="s">
        <v>89</v>
      </c>
      <c r="AG28" s="5" t="s">
        <v>89</v>
      </c>
      <c r="AH28" s="5" t="s">
        <v>89</v>
      </c>
      <c r="AI28" s="5" t="s">
        <v>89</v>
      </c>
      <c r="AJ28" s="5" t="s">
        <v>89</v>
      </c>
      <c r="AK28" s="5" t="s">
        <v>89</v>
      </c>
      <c r="AL28" s="5" t="s">
        <v>89</v>
      </c>
    </row>
    <row r="29" spans="1:38" ht="79.5" customHeight="1" thickBot="1">
      <c r="A29" s="2">
        <v>3</v>
      </c>
      <c r="B29" s="2">
        <v>1</v>
      </c>
      <c r="C29" s="2">
        <v>3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3</v>
      </c>
      <c r="T29" s="2">
        <v>0</v>
      </c>
      <c r="U29" s="2">
        <v>1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1</v>
      </c>
      <c r="AB29" s="13" t="s">
        <v>146</v>
      </c>
      <c r="AC29" s="5" t="s">
        <v>90</v>
      </c>
      <c r="AD29" s="5"/>
      <c r="AE29" s="5">
        <v>14.6</v>
      </c>
      <c r="AF29" s="5">
        <v>17</v>
      </c>
      <c r="AG29" s="5">
        <v>18</v>
      </c>
      <c r="AH29" s="5">
        <v>18.7</v>
      </c>
      <c r="AI29" s="5">
        <v>18.7</v>
      </c>
      <c r="AJ29" s="5">
        <v>18.7</v>
      </c>
      <c r="AK29" s="5">
        <v>18.7</v>
      </c>
      <c r="AL29" s="5">
        <v>2022</v>
      </c>
    </row>
    <row r="30" spans="1:38" ht="79.5" customHeight="1" thickBot="1">
      <c r="A30" s="2">
        <v>3</v>
      </c>
      <c r="B30" s="2">
        <v>1</v>
      </c>
      <c r="C30" s="2">
        <v>3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3</v>
      </c>
      <c r="T30" s="2">
        <v>0</v>
      </c>
      <c r="U30" s="2">
        <v>1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2</v>
      </c>
      <c r="AB30" s="13" t="s">
        <v>152</v>
      </c>
      <c r="AC30" s="5" t="s">
        <v>91</v>
      </c>
      <c r="AD30" s="5"/>
      <c r="AE30" s="5">
        <v>9.2</v>
      </c>
      <c r="AF30" s="5">
        <v>8.1</v>
      </c>
      <c r="AG30" s="5">
        <v>10.5</v>
      </c>
      <c r="AH30" s="5">
        <v>11.3</v>
      </c>
      <c r="AI30" s="5">
        <v>11.3</v>
      </c>
      <c r="AJ30" s="5">
        <v>11.3</v>
      </c>
      <c r="AK30" s="5">
        <v>11.3</v>
      </c>
      <c r="AL30" s="5">
        <v>2022</v>
      </c>
    </row>
    <row r="31" spans="1:38" ht="79.5" customHeight="1" thickBot="1">
      <c r="A31" s="2">
        <v>3</v>
      </c>
      <c r="B31" s="2">
        <v>1</v>
      </c>
      <c r="C31" s="2">
        <v>3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3</v>
      </c>
      <c r="T31" s="2">
        <v>0</v>
      </c>
      <c r="U31" s="2">
        <v>1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3</v>
      </c>
      <c r="AB31" s="13" t="s">
        <v>147</v>
      </c>
      <c r="AC31" s="5" t="s">
        <v>91</v>
      </c>
      <c r="AD31" s="5"/>
      <c r="AE31" s="5">
        <v>3</v>
      </c>
      <c r="AF31" s="5">
        <v>2.7</v>
      </c>
      <c r="AG31" s="5">
        <v>3.6</v>
      </c>
      <c r="AH31" s="5">
        <v>4.3</v>
      </c>
      <c r="AI31" s="5">
        <v>4.3</v>
      </c>
      <c r="AJ31" s="5">
        <v>4.3</v>
      </c>
      <c r="AK31" s="5">
        <v>4.3</v>
      </c>
      <c r="AL31" s="5">
        <v>2022</v>
      </c>
    </row>
    <row r="32" spans="1:38" ht="79.5" customHeight="1">
      <c r="A32" s="2">
        <v>3</v>
      </c>
      <c r="B32" s="2">
        <v>1</v>
      </c>
      <c r="C32" s="2">
        <v>3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3</v>
      </c>
      <c r="T32" s="2">
        <v>0</v>
      </c>
      <c r="U32" s="2">
        <v>1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4</v>
      </c>
      <c r="AB32" s="47" t="s">
        <v>148</v>
      </c>
      <c r="AC32" s="5" t="s">
        <v>91</v>
      </c>
      <c r="AD32" s="5"/>
      <c r="AE32" s="5">
        <v>47.85</v>
      </c>
      <c r="AF32" s="5">
        <v>47.85</v>
      </c>
      <c r="AG32" s="5">
        <v>47.85</v>
      </c>
      <c r="AH32" s="5">
        <v>47.85</v>
      </c>
      <c r="AI32" s="5">
        <v>47.85</v>
      </c>
      <c r="AJ32" s="5">
        <v>47.85</v>
      </c>
      <c r="AK32" s="5">
        <v>47.85</v>
      </c>
      <c r="AL32" s="5">
        <v>2022</v>
      </c>
    </row>
    <row r="33" spans="1:38" ht="111" customHeight="1">
      <c r="A33" s="12">
        <v>3</v>
      </c>
      <c r="B33" s="12">
        <v>1</v>
      </c>
      <c r="C33" s="12">
        <v>3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3</v>
      </c>
      <c r="T33" s="12">
        <v>0</v>
      </c>
      <c r="U33" s="12">
        <v>1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5</v>
      </c>
      <c r="AB33" s="3" t="s">
        <v>149</v>
      </c>
      <c r="AC33" s="5" t="s">
        <v>91</v>
      </c>
      <c r="AD33" s="5"/>
      <c r="AE33" s="5">
        <v>20</v>
      </c>
      <c r="AF33" s="5">
        <v>21</v>
      </c>
      <c r="AG33" s="5">
        <v>23</v>
      </c>
      <c r="AH33" s="5">
        <v>23</v>
      </c>
      <c r="AI33" s="5">
        <v>25</v>
      </c>
      <c r="AJ33" s="5">
        <v>25</v>
      </c>
      <c r="AK33" s="5">
        <v>25</v>
      </c>
      <c r="AL33" s="5">
        <v>2022</v>
      </c>
    </row>
    <row r="34" spans="1:38" ht="112.5" customHeight="1">
      <c r="A34" s="5">
        <v>3</v>
      </c>
      <c r="B34" s="7">
        <v>1</v>
      </c>
      <c r="C34" s="7">
        <v>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3</v>
      </c>
      <c r="T34" s="7">
        <v>0</v>
      </c>
      <c r="U34" s="7">
        <v>1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6</v>
      </c>
      <c r="AB34" s="3" t="s">
        <v>150</v>
      </c>
      <c r="AC34" s="5" t="s">
        <v>91</v>
      </c>
      <c r="AD34" s="5"/>
      <c r="AE34" s="5">
        <v>20</v>
      </c>
      <c r="AF34" s="5">
        <v>21</v>
      </c>
      <c r="AG34" s="5">
        <v>23</v>
      </c>
      <c r="AH34" s="5">
        <v>23</v>
      </c>
      <c r="AI34" s="5">
        <v>25</v>
      </c>
      <c r="AJ34" s="5">
        <v>25</v>
      </c>
      <c r="AK34" s="5">
        <v>25</v>
      </c>
      <c r="AL34" s="5">
        <v>2022</v>
      </c>
    </row>
    <row r="35" spans="1:38" ht="102.75" customHeight="1">
      <c r="A35" s="5">
        <v>3</v>
      </c>
      <c r="B35" s="7">
        <v>1</v>
      </c>
      <c r="C35" s="7">
        <v>3</v>
      </c>
      <c r="D35" s="7">
        <v>1</v>
      </c>
      <c r="E35" s="7">
        <v>1</v>
      </c>
      <c r="F35" s="7">
        <v>0</v>
      </c>
      <c r="G35" s="7">
        <v>2</v>
      </c>
      <c r="H35" s="7">
        <v>0</v>
      </c>
      <c r="I35" s="7">
        <v>3</v>
      </c>
      <c r="J35" s="7">
        <v>1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3</v>
      </c>
      <c r="T35" s="7">
        <v>1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27" t="s">
        <v>49</v>
      </c>
      <c r="AC35" s="28" t="s">
        <v>87</v>
      </c>
      <c r="AD35" s="28"/>
      <c r="AE35" s="31">
        <f aca="true" t="shared" si="1" ref="AE35:AJ35">SUM(AE36+AE51)</f>
        <v>230</v>
      </c>
      <c r="AF35" s="31">
        <f t="shared" si="1"/>
        <v>236.3</v>
      </c>
      <c r="AG35" s="31">
        <f t="shared" si="1"/>
        <v>231.6</v>
      </c>
      <c r="AH35" s="31">
        <f t="shared" si="1"/>
        <v>192</v>
      </c>
      <c r="AI35" s="31">
        <f>SUM(AI36+AI51)</f>
        <v>690</v>
      </c>
      <c r="AJ35" s="31">
        <f t="shared" si="1"/>
        <v>186</v>
      </c>
      <c r="AK35" s="31">
        <f aca="true" t="shared" si="2" ref="AK35:AK41">SUM(AF35:AJ35)</f>
        <v>1535.9</v>
      </c>
      <c r="AL35" s="28">
        <v>2022</v>
      </c>
    </row>
    <row r="36" spans="1:38" ht="83.25" customHeight="1">
      <c r="A36" s="5">
        <v>3</v>
      </c>
      <c r="B36" s="7">
        <v>1</v>
      </c>
      <c r="C36" s="7">
        <v>3</v>
      </c>
      <c r="D36" s="7">
        <v>1</v>
      </c>
      <c r="E36" s="7">
        <v>1</v>
      </c>
      <c r="F36" s="7">
        <v>0</v>
      </c>
      <c r="G36" s="7">
        <v>2</v>
      </c>
      <c r="H36" s="7">
        <v>0</v>
      </c>
      <c r="I36" s="7">
        <v>3</v>
      </c>
      <c r="J36" s="7">
        <v>1</v>
      </c>
      <c r="K36" s="7">
        <v>0</v>
      </c>
      <c r="L36" s="7">
        <v>1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3</v>
      </c>
      <c r="T36" s="7">
        <v>1</v>
      </c>
      <c r="U36" s="7">
        <v>0</v>
      </c>
      <c r="V36" s="7">
        <v>1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24" t="s">
        <v>50</v>
      </c>
      <c r="AC36" s="26" t="s">
        <v>87</v>
      </c>
      <c r="AD36" s="26"/>
      <c r="AE36" s="32">
        <f aca="true" t="shared" si="3" ref="AE36:AJ36">SUM(AE40+AE43+AE44+AE47)</f>
        <v>230</v>
      </c>
      <c r="AF36" s="32">
        <f t="shared" si="3"/>
        <v>236.3</v>
      </c>
      <c r="AG36" s="32">
        <f t="shared" si="3"/>
        <v>231.6</v>
      </c>
      <c r="AH36" s="32">
        <f>SUM(AH40+AH43+AH44+AH47+AH49)</f>
        <v>192</v>
      </c>
      <c r="AI36" s="32">
        <f>SUM(AI40+AI43+AI44+AI47+AI49)</f>
        <v>690</v>
      </c>
      <c r="AJ36" s="32">
        <f t="shared" si="3"/>
        <v>186</v>
      </c>
      <c r="AK36" s="32">
        <f t="shared" si="2"/>
        <v>1535.9</v>
      </c>
      <c r="AL36" s="26">
        <v>2022</v>
      </c>
    </row>
    <row r="37" spans="1:38" ht="63.75" customHeight="1">
      <c r="A37" s="5">
        <v>3</v>
      </c>
      <c r="B37" s="7">
        <v>1</v>
      </c>
      <c r="C37" s="7">
        <v>3</v>
      </c>
      <c r="D37" s="7">
        <v>1</v>
      </c>
      <c r="E37" s="7">
        <v>1</v>
      </c>
      <c r="F37" s="7">
        <v>0</v>
      </c>
      <c r="G37" s="7">
        <v>2</v>
      </c>
      <c r="H37" s="7">
        <v>0</v>
      </c>
      <c r="I37" s="7">
        <v>3</v>
      </c>
      <c r="J37" s="7">
        <v>1</v>
      </c>
      <c r="K37" s="7">
        <v>0</v>
      </c>
      <c r="L37" s="7">
        <v>1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3</v>
      </c>
      <c r="T37" s="7">
        <v>1</v>
      </c>
      <c r="U37" s="7">
        <v>0</v>
      </c>
      <c r="V37" s="7">
        <v>1</v>
      </c>
      <c r="W37" s="7">
        <v>0</v>
      </c>
      <c r="X37" s="7">
        <v>0</v>
      </c>
      <c r="Y37" s="7">
        <v>0</v>
      </c>
      <c r="Z37" s="7">
        <v>0</v>
      </c>
      <c r="AA37" s="7">
        <v>1</v>
      </c>
      <c r="AB37" s="3" t="s">
        <v>51</v>
      </c>
      <c r="AC37" s="5" t="s">
        <v>92</v>
      </c>
      <c r="AD37" s="5"/>
      <c r="AE37" s="5">
        <v>40</v>
      </c>
      <c r="AF37" s="5">
        <v>40</v>
      </c>
      <c r="AG37" s="5">
        <v>40</v>
      </c>
      <c r="AH37" s="5">
        <v>40</v>
      </c>
      <c r="AI37" s="5">
        <v>40</v>
      </c>
      <c r="AJ37" s="5">
        <v>40</v>
      </c>
      <c r="AK37" s="5">
        <f t="shared" si="2"/>
        <v>200</v>
      </c>
      <c r="AL37" s="5">
        <v>2022</v>
      </c>
    </row>
    <row r="38" spans="1:38" ht="60">
      <c r="A38" s="5">
        <v>3</v>
      </c>
      <c r="B38" s="7">
        <v>1</v>
      </c>
      <c r="C38" s="7">
        <v>3</v>
      </c>
      <c r="D38" s="7">
        <v>1</v>
      </c>
      <c r="E38" s="7">
        <v>1</v>
      </c>
      <c r="F38" s="7">
        <v>0</v>
      </c>
      <c r="G38" s="7">
        <v>2</v>
      </c>
      <c r="H38" s="7">
        <v>0</v>
      </c>
      <c r="I38" s="7">
        <v>3</v>
      </c>
      <c r="J38" s="7">
        <v>1</v>
      </c>
      <c r="K38" s="7">
        <v>0</v>
      </c>
      <c r="L38" s="7">
        <v>1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3</v>
      </c>
      <c r="T38" s="7">
        <v>1</v>
      </c>
      <c r="U38" s="7">
        <v>0</v>
      </c>
      <c r="V38" s="7">
        <v>1</v>
      </c>
      <c r="W38" s="7">
        <v>0</v>
      </c>
      <c r="X38" s="7">
        <v>0</v>
      </c>
      <c r="Y38" s="7">
        <v>0</v>
      </c>
      <c r="Z38" s="7">
        <v>0</v>
      </c>
      <c r="AA38" s="7">
        <v>2</v>
      </c>
      <c r="AB38" s="3" t="s">
        <v>52</v>
      </c>
      <c r="AC38" s="5" t="s">
        <v>92</v>
      </c>
      <c r="AD38" s="5"/>
      <c r="AE38" s="5">
        <v>2595</v>
      </c>
      <c r="AF38" s="5">
        <v>2595</v>
      </c>
      <c r="AG38" s="5">
        <v>2595</v>
      </c>
      <c r="AH38" s="5">
        <v>2595</v>
      </c>
      <c r="AI38" s="5">
        <v>2595</v>
      </c>
      <c r="AJ38" s="5">
        <v>2595</v>
      </c>
      <c r="AK38" s="5">
        <f t="shared" si="2"/>
        <v>12975</v>
      </c>
      <c r="AL38" s="5">
        <v>2022</v>
      </c>
    </row>
    <row r="39" spans="1:38" ht="60">
      <c r="A39" s="5">
        <v>3</v>
      </c>
      <c r="B39" s="7">
        <v>1</v>
      </c>
      <c r="C39" s="7">
        <v>3</v>
      </c>
      <c r="D39" s="7">
        <v>1</v>
      </c>
      <c r="E39" s="7">
        <v>1</v>
      </c>
      <c r="F39" s="7">
        <v>0</v>
      </c>
      <c r="G39" s="7">
        <v>2</v>
      </c>
      <c r="H39" s="7">
        <v>0</v>
      </c>
      <c r="I39" s="7">
        <v>3</v>
      </c>
      <c r="J39" s="7">
        <v>1</v>
      </c>
      <c r="K39" s="7">
        <v>0</v>
      </c>
      <c r="L39" s="7">
        <v>1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3</v>
      </c>
      <c r="T39" s="7">
        <v>1</v>
      </c>
      <c r="U39" s="7">
        <v>0</v>
      </c>
      <c r="V39" s="7">
        <v>1</v>
      </c>
      <c r="W39" s="7">
        <v>0</v>
      </c>
      <c r="X39" s="7">
        <v>0</v>
      </c>
      <c r="Y39" s="7">
        <v>0</v>
      </c>
      <c r="Z39" s="7">
        <v>0</v>
      </c>
      <c r="AA39" s="7">
        <v>3</v>
      </c>
      <c r="AB39" s="3" t="s">
        <v>53</v>
      </c>
      <c r="AC39" s="21" t="s">
        <v>92</v>
      </c>
      <c r="AD39" s="21"/>
      <c r="AE39" s="2">
        <v>32</v>
      </c>
      <c r="AF39" s="2">
        <v>32</v>
      </c>
      <c r="AG39" s="2">
        <v>32</v>
      </c>
      <c r="AH39" s="2">
        <v>35</v>
      </c>
      <c r="AI39" s="2">
        <v>35</v>
      </c>
      <c r="AJ39" s="2">
        <v>35</v>
      </c>
      <c r="AK39" s="2">
        <f t="shared" si="2"/>
        <v>169</v>
      </c>
      <c r="AL39" s="2">
        <v>2022</v>
      </c>
    </row>
    <row r="40" spans="1:38" ht="108.75" customHeight="1">
      <c r="A40" s="5">
        <v>3</v>
      </c>
      <c r="B40" s="7">
        <v>1</v>
      </c>
      <c r="C40" s="7">
        <v>3</v>
      </c>
      <c r="D40" s="7">
        <v>1</v>
      </c>
      <c r="E40" s="7">
        <v>1</v>
      </c>
      <c r="F40" s="7">
        <v>0</v>
      </c>
      <c r="G40" s="7">
        <v>2</v>
      </c>
      <c r="H40" s="7">
        <v>0</v>
      </c>
      <c r="I40" s="7">
        <v>3</v>
      </c>
      <c r="J40" s="7">
        <v>1</v>
      </c>
      <c r="K40" s="7">
        <v>0</v>
      </c>
      <c r="L40" s="7">
        <v>1</v>
      </c>
      <c r="M40" s="7">
        <v>2</v>
      </c>
      <c r="N40" s="7">
        <v>0</v>
      </c>
      <c r="O40" s="7">
        <v>0</v>
      </c>
      <c r="P40" s="7">
        <v>2</v>
      </c>
      <c r="Q40" s="7" t="s">
        <v>141</v>
      </c>
      <c r="R40" s="7">
        <v>0</v>
      </c>
      <c r="S40" s="7">
        <v>3</v>
      </c>
      <c r="T40" s="7">
        <v>1</v>
      </c>
      <c r="U40" s="7">
        <v>0</v>
      </c>
      <c r="V40" s="7">
        <v>1</v>
      </c>
      <c r="W40" s="7">
        <v>0</v>
      </c>
      <c r="X40" s="7">
        <v>0</v>
      </c>
      <c r="Y40" s="7">
        <v>1</v>
      </c>
      <c r="Z40" s="7">
        <v>0</v>
      </c>
      <c r="AA40" s="7">
        <v>0</v>
      </c>
      <c r="AB40" s="19" t="s">
        <v>144</v>
      </c>
      <c r="AC40" s="20" t="s">
        <v>87</v>
      </c>
      <c r="AD40" s="20"/>
      <c r="AE40" s="35">
        <v>0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f t="shared" si="2"/>
        <v>0</v>
      </c>
      <c r="AL40" s="20">
        <v>2022</v>
      </c>
    </row>
    <row r="41" spans="1:38" ht="127.5" customHeight="1">
      <c r="A41" s="5">
        <v>3</v>
      </c>
      <c r="B41" s="7">
        <v>1</v>
      </c>
      <c r="C41" s="7">
        <v>3</v>
      </c>
      <c r="D41" s="7">
        <v>1</v>
      </c>
      <c r="E41" s="7">
        <v>1</v>
      </c>
      <c r="F41" s="7">
        <v>0</v>
      </c>
      <c r="G41" s="7">
        <v>2</v>
      </c>
      <c r="H41" s="7">
        <v>0</v>
      </c>
      <c r="I41" s="7">
        <v>3</v>
      </c>
      <c r="J41" s="7">
        <v>1</v>
      </c>
      <c r="K41" s="7">
        <v>0</v>
      </c>
      <c r="L41" s="7">
        <v>1</v>
      </c>
      <c r="M41" s="7">
        <v>2</v>
      </c>
      <c r="N41" s="7">
        <v>0</v>
      </c>
      <c r="O41" s="7">
        <v>0</v>
      </c>
      <c r="P41" s="7">
        <v>2</v>
      </c>
      <c r="Q41" s="7" t="s">
        <v>141</v>
      </c>
      <c r="R41" s="7">
        <v>0</v>
      </c>
      <c r="S41" s="7">
        <v>3</v>
      </c>
      <c r="T41" s="7">
        <v>1</v>
      </c>
      <c r="U41" s="7">
        <v>0</v>
      </c>
      <c r="V41" s="7">
        <v>1</v>
      </c>
      <c r="W41" s="7">
        <v>0</v>
      </c>
      <c r="X41" s="7">
        <v>0</v>
      </c>
      <c r="Y41" s="7">
        <v>1</v>
      </c>
      <c r="Z41" s="7">
        <v>0</v>
      </c>
      <c r="AA41" s="7">
        <v>1</v>
      </c>
      <c r="AB41" s="3" t="s">
        <v>61</v>
      </c>
      <c r="AC41" s="5" t="s">
        <v>92</v>
      </c>
      <c r="AD41" s="5"/>
      <c r="AE41" s="5">
        <v>350</v>
      </c>
      <c r="AF41" s="5">
        <v>350</v>
      </c>
      <c r="AG41" s="5">
        <v>350</v>
      </c>
      <c r="AH41" s="5">
        <v>355</v>
      </c>
      <c r="AI41" s="5">
        <v>360</v>
      </c>
      <c r="AJ41" s="5">
        <v>360</v>
      </c>
      <c r="AK41" s="5">
        <f t="shared" si="2"/>
        <v>1775</v>
      </c>
      <c r="AL41" s="5">
        <v>2022</v>
      </c>
    </row>
    <row r="42" spans="1:38" ht="108.75" customHeight="1">
      <c r="A42" s="5">
        <v>3</v>
      </c>
      <c r="B42" s="7">
        <v>1</v>
      </c>
      <c r="C42" s="7">
        <v>3</v>
      </c>
      <c r="D42" s="7">
        <v>1</v>
      </c>
      <c r="E42" s="7">
        <v>1</v>
      </c>
      <c r="F42" s="7">
        <v>0</v>
      </c>
      <c r="G42" s="7">
        <v>2</v>
      </c>
      <c r="H42" s="7">
        <v>0</v>
      </c>
      <c r="I42" s="7">
        <v>3</v>
      </c>
      <c r="J42" s="7">
        <v>1</v>
      </c>
      <c r="K42" s="7">
        <v>0</v>
      </c>
      <c r="L42" s="7">
        <v>1</v>
      </c>
      <c r="M42" s="7">
        <v>2</v>
      </c>
      <c r="N42" s="7">
        <v>0</v>
      </c>
      <c r="O42" s="7">
        <v>0</v>
      </c>
      <c r="P42" s="7">
        <v>2</v>
      </c>
      <c r="Q42" s="7" t="s">
        <v>141</v>
      </c>
      <c r="R42" s="7">
        <v>0</v>
      </c>
      <c r="S42" s="7">
        <v>3</v>
      </c>
      <c r="T42" s="7">
        <v>1</v>
      </c>
      <c r="U42" s="7">
        <v>0</v>
      </c>
      <c r="V42" s="7">
        <v>1</v>
      </c>
      <c r="W42" s="7">
        <v>0</v>
      </c>
      <c r="X42" s="7">
        <v>0</v>
      </c>
      <c r="Y42" s="7">
        <v>1</v>
      </c>
      <c r="Z42" s="7">
        <v>0</v>
      </c>
      <c r="AA42" s="7">
        <v>2</v>
      </c>
      <c r="AB42" s="3" t="s">
        <v>62</v>
      </c>
      <c r="AC42" s="5" t="s">
        <v>90</v>
      </c>
      <c r="AD42" s="5"/>
      <c r="AE42" s="5">
        <v>63.5</v>
      </c>
      <c r="AF42" s="5">
        <v>63.5</v>
      </c>
      <c r="AG42" s="5">
        <v>63.5</v>
      </c>
      <c r="AH42" s="5">
        <v>64</v>
      </c>
      <c r="AI42" s="5">
        <v>65</v>
      </c>
      <c r="AJ42" s="5">
        <v>65</v>
      </c>
      <c r="AK42" s="5">
        <v>65</v>
      </c>
      <c r="AL42" s="5">
        <v>2022</v>
      </c>
    </row>
    <row r="43" spans="1:38" ht="187.5" customHeight="1">
      <c r="A43" s="5">
        <v>3</v>
      </c>
      <c r="B43" s="7">
        <v>1</v>
      </c>
      <c r="C43" s="7">
        <v>3</v>
      </c>
      <c r="D43" s="7">
        <v>1</v>
      </c>
      <c r="E43" s="7">
        <v>1</v>
      </c>
      <c r="F43" s="7">
        <v>0</v>
      </c>
      <c r="G43" s="7">
        <v>2</v>
      </c>
      <c r="H43" s="7">
        <v>0</v>
      </c>
      <c r="I43" s="7">
        <v>3</v>
      </c>
      <c r="J43" s="7">
        <v>1</v>
      </c>
      <c r="K43" s="7">
        <v>0</v>
      </c>
      <c r="L43" s="7">
        <v>1</v>
      </c>
      <c r="M43" s="7">
        <v>2</v>
      </c>
      <c r="N43" s="7">
        <v>0</v>
      </c>
      <c r="O43" s="7">
        <v>0</v>
      </c>
      <c r="P43" s="7">
        <v>2</v>
      </c>
      <c r="Q43" s="7" t="s">
        <v>141</v>
      </c>
      <c r="R43" s="7">
        <v>0</v>
      </c>
      <c r="S43" s="7">
        <v>3</v>
      </c>
      <c r="T43" s="7">
        <v>1</v>
      </c>
      <c r="U43" s="7">
        <v>0</v>
      </c>
      <c r="V43" s="7">
        <v>1</v>
      </c>
      <c r="W43" s="7">
        <v>0</v>
      </c>
      <c r="X43" s="7">
        <v>0</v>
      </c>
      <c r="Y43" s="7">
        <v>2</v>
      </c>
      <c r="Z43" s="7">
        <v>0</v>
      </c>
      <c r="AA43" s="7">
        <v>0</v>
      </c>
      <c r="AB43" s="42" t="s">
        <v>63</v>
      </c>
      <c r="AC43" s="43" t="s">
        <v>87</v>
      </c>
      <c r="AD43" s="43"/>
      <c r="AE43" s="44">
        <v>230</v>
      </c>
      <c r="AF43" s="44">
        <v>236.3</v>
      </c>
      <c r="AG43" s="44">
        <v>231.6</v>
      </c>
      <c r="AH43" s="44">
        <v>192</v>
      </c>
      <c r="AI43" s="44">
        <v>195</v>
      </c>
      <c r="AJ43" s="44">
        <v>186</v>
      </c>
      <c r="AK43" s="44">
        <f>SUM(AF43:AJ43)</f>
        <v>1040.9</v>
      </c>
      <c r="AL43" s="43">
        <v>2022</v>
      </c>
    </row>
    <row r="44" spans="1:38" ht="45.75" customHeight="1">
      <c r="A44" s="5"/>
      <c r="B44" s="7">
        <v>1</v>
      </c>
      <c r="C44" s="7">
        <v>3</v>
      </c>
      <c r="D44" s="7">
        <v>1</v>
      </c>
      <c r="E44" s="7">
        <v>1</v>
      </c>
      <c r="F44" s="7">
        <v>0</v>
      </c>
      <c r="G44" s="7">
        <v>2</v>
      </c>
      <c r="H44" s="7">
        <v>0</v>
      </c>
      <c r="I44" s="7">
        <v>3</v>
      </c>
      <c r="J44" s="7">
        <v>1</v>
      </c>
      <c r="K44" s="7">
        <v>0</v>
      </c>
      <c r="L44" s="7">
        <v>1</v>
      </c>
      <c r="M44" s="7">
        <v>2</v>
      </c>
      <c r="N44" s="7">
        <v>0</v>
      </c>
      <c r="O44" s="7">
        <v>0</v>
      </c>
      <c r="P44" s="7">
        <v>3</v>
      </c>
      <c r="Q44" s="7" t="s">
        <v>141</v>
      </c>
      <c r="R44" s="7">
        <v>0</v>
      </c>
      <c r="S44" s="7">
        <v>3</v>
      </c>
      <c r="T44" s="7">
        <v>1</v>
      </c>
      <c r="U44" s="7">
        <v>0</v>
      </c>
      <c r="V44" s="7">
        <v>1</v>
      </c>
      <c r="W44" s="7">
        <v>0</v>
      </c>
      <c r="X44" s="7">
        <v>0</v>
      </c>
      <c r="Y44" s="7">
        <v>3</v>
      </c>
      <c r="Z44" s="7">
        <v>0</v>
      </c>
      <c r="AA44" s="7">
        <v>0</v>
      </c>
      <c r="AB44" s="42" t="s">
        <v>36</v>
      </c>
      <c r="AC44" s="43" t="s">
        <v>87</v>
      </c>
      <c r="AD44" s="43"/>
      <c r="AE44" s="44">
        <v>0</v>
      </c>
      <c r="AF44" s="44">
        <v>0</v>
      </c>
      <c r="AG44" s="44">
        <v>0</v>
      </c>
      <c r="AH44" s="44">
        <v>0</v>
      </c>
      <c r="AI44" s="44">
        <v>0</v>
      </c>
      <c r="AJ44" s="44">
        <v>0</v>
      </c>
      <c r="AK44" s="44">
        <f>SUM(AF44:AJ44)</f>
        <v>0</v>
      </c>
      <c r="AL44" s="43">
        <v>2022</v>
      </c>
    </row>
    <row r="45" spans="1:38" ht="135.75" customHeight="1">
      <c r="A45" s="5">
        <v>3</v>
      </c>
      <c r="B45" s="7">
        <v>1</v>
      </c>
      <c r="C45" s="7">
        <v>3</v>
      </c>
      <c r="D45" s="7">
        <v>1</v>
      </c>
      <c r="E45" s="7">
        <v>1</v>
      </c>
      <c r="F45" s="7">
        <v>0</v>
      </c>
      <c r="G45" s="7">
        <v>2</v>
      </c>
      <c r="H45" s="7">
        <v>0</v>
      </c>
      <c r="I45" s="7">
        <v>3</v>
      </c>
      <c r="J45" s="7">
        <v>1</v>
      </c>
      <c r="K45" s="7">
        <v>0</v>
      </c>
      <c r="L45" s="7">
        <v>1</v>
      </c>
      <c r="M45" s="7">
        <v>2</v>
      </c>
      <c r="N45" s="7">
        <v>0</v>
      </c>
      <c r="O45" s="7">
        <v>0</v>
      </c>
      <c r="P45" s="7">
        <v>2</v>
      </c>
      <c r="Q45" s="7" t="s">
        <v>141</v>
      </c>
      <c r="R45" s="7">
        <v>0</v>
      </c>
      <c r="S45" s="7">
        <v>3</v>
      </c>
      <c r="T45" s="7">
        <v>1</v>
      </c>
      <c r="U45" s="7">
        <v>0</v>
      </c>
      <c r="V45" s="7">
        <v>1</v>
      </c>
      <c r="W45" s="7">
        <v>0</v>
      </c>
      <c r="X45" s="7">
        <v>0</v>
      </c>
      <c r="Y45" s="7">
        <v>3</v>
      </c>
      <c r="Z45" s="7">
        <v>0</v>
      </c>
      <c r="AA45" s="7">
        <v>1</v>
      </c>
      <c r="AB45" s="3" t="s">
        <v>64</v>
      </c>
      <c r="AC45" s="5" t="s">
        <v>92</v>
      </c>
      <c r="AD45" s="5"/>
      <c r="AE45" s="5">
        <v>56</v>
      </c>
      <c r="AF45" s="5">
        <v>58</v>
      </c>
      <c r="AG45" s="5">
        <v>58</v>
      </c>
      <c r="AH45" s="5">
        <v>60</v>
      </c>
      <c r="AI45" s="5">
        <v>60</v>
      </c>
      <c r="AJ45" s="5">
        <v>60</v>
      </c>
      <c r="AK45" s="5">
        <f>SUM(AF45:AJ45)</f>
        <v>296</v>
      </c>
      <c r="AL45" s="5">
        <v>2022</v>
      </c>
    </row>
    <row r="46" spans="1:38" ht="45">
      <c r="A46" s="5">
        <v>3</v>
      </c>
      <c r="B46" s="7">
        <v>1</v>
      </c>
      <c r="C46" s="7">
        <v>3</v>
      </c>
      <c r="D46" s="7">
        <v>1</v>
      </c>
      <c r="E46" s="7">
        <v>1</v>
      </c>
      <c r="F46" s="7">
        <v>0</v>
      </c>
      <c r="G46" s="7">
        <v>2</v>
      </c>
      <c r="H46" s="7">
        <v>0</v>
      </c>
      <c r="I46" s="7">
        <v>3</v>
      </c>
      <c r="J46" s="7">
        <v>1</v>
      </c>
      <c r="K46" s="7">
        <v>0</v>
      </c>
      <c r="L46" s="7">
        <v>1</v>
      </c>
      <c r="M46" s="7">
        <v>2</v>
      </c>
      <c r="N46" s="7">
        <v>0</v>
      </c>
      <c r="O46" s="7">
        <v>0</v>
      </c>
      <c r="P46" s="7">
        <v>2</v>
      </c>
      <c r="Q46" s="7" t="s">
        <v>141</v>
      </c>
      <c r="R46" s="7">
        <v>0</v>
      </c>
      <c r="S46" s="7">
        <v>3</v>
      </c>
      <c r="T46" s="7">
        <v>1</v>
      </c>
      <c r="U46" s="7">
        <v>0</v>
      </c>
      <c r="V46" s="7">
        <v>1</v>
      </c>
      <c r="W46" s="7">
        <v>0</v>
      </c>
      <c r="X46" s="7">
        <v>0</v>
      </c>
      <c r="Y46" s="7">
        <v>3</v>
      </c>
      <c r="Z46" s="7">
        <v>0</v>
      </c>
      <c r="AA46" s="7">
        <v>2</v>
      </c>
      <c r="AB46" s="3" t="s">
        <v>65</v>
      </c>
      <c r="AC46" s="5" t="s">
        <v>92</v>
      </c>
      <c r="AD46" s="5"/>
      <c r="AE46" s="5">
        <v>56</v>
      </c>
      <c r="AF46" s="5">
        <v>58</v>
      </c>
      <c r="AG46" s="5">
        <v>58</v>
      </c>
      <c r="AH46" s="5">
        <v>60</v>
      </c>
      <c r="AI46" s="5">
        <v>60</v>
      </c>
      <c r="AJ46" s="5">
        <v>60</v>
      </c>
      <c r="AK46" s="5">
        <f>SUM(AF46:AJ46)</f>
        <v>296</v>
      </c>
      <c r="AL46" s="5">
        <v>2022</v>
      </c>
    </row>
    <row r="47" spans="1:38" ht="105">
      <c r="A47" s="5">
        <v>3</v>
      </c>
      <c r="B47" s="7">
        <v>1</v>
      </c>
      <c r="C47" s="7">
        <v>3</v>
      </c>
      <c r="D47" s="7">
        <v>1</v>
      </c>
      <c r="E47" s="7">
        <v>1</v>
      </c>
      <c r="F47" s="7">
        <v>0</v>
      </c>
      <c r="G47" s="7">
        <v>2</v>
      </c>
      <c r="H47" s="7">
        <v>0</v>
      </c>
      <c r="I47" s="7">
        <v>3</v>
      </c>
      <c r="J47" s="7">
        <v>1</v>
      </c>
      <c r="K47" s="7">
        <v>0</v>
      </c>
      <c r="L47" s="7">
        <v>1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3</v>
      </c>
      <c r="T47" s="7">
        <v>1</v>
      </c>
      <c r="U47" s="7">
        <v>0</v>
      </c>
      <c r="V47" s="7">
        <v>1</v>
      </c>
      <c r="W47" s="7">
        <v>0</v>
      </c>
      <c r="X47" s="7">
        <v>0</v>
      </c>
      <c r="Y47" s="7">
        <v>4</v>
      </c>
      <c r="Z47" s="7">
        <v>0</v>
      </c>
      <c r="AA47" s="7">
        <v>0</v>
      </c>
      <c r="AB47" s="22" t="s">
        <v>32</v>
      </c>
      <c r="AC47" s="23" t="s">
        <v>87</v>
      </c>
      <c r="AD47" s="23"/>
      <c r="AE47" s="34">
        <v>0</v>
      </c>
      <c r="AF47" s="34">
        <v>0</v>
      </c>
      <c r="AG47" s="34">
        <v>0</v>
      </c>
      <c r="AH47" s="34">
        <v>0</v>
      </c>
      <c r="AI47" s="34">
        <v>0</v>
      </c>
      <c r="AJ47" s="34">
        <v>0</v>
      </c>
      <c r="AK47" s="34">
        <f>SUM(AF47:AJ47)</f>
        <v>0</v>
      </c>
      <c r="AL47" s="23">
        <v>2022</v>
      </c>
    </row>
    <row r="48" spans="1:38" ht="60">
      <c r="A48" s="5">
        <v>3</v>
      </c>
      <c r="B48" s="7">
        <v>1</v>
      </c>
      <c r="C48" s="7">
        <v>3</v>
      </c>
      <c r="D48" s="7">
        <v>1</v>
      </c>
      <c r="E48" s="7">
        <v>1</v>
      </c>
      <c r="F48" s="7">
        <v>0</v>
      </c>
      <c r="G48" s="7">
        <v>2</v>
      </c>
      <c r="H48" s="7">
        <v>0</v>
      </c>
      <c r="I48" s="7">
        <v>3</v>
      </c>
      <c r="J48" s="7">
        <v>1</v>
      </c>
      <c r="K48" s="7">
        <v>0</v>
      </c>
      <c r="L48" s="7">
        <v>1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3</v>
      </c>
      <c r="T48" s="7">
        <v>1</v>
      </c>
      <c r="U48" s="7">
        <v>0</v>
      </c>
      <c r="V48" s="7">
        <v>1</v>
      </c>
      <c r="W48" s="7">
        <v>0</v>
      </c>
      <c r="X48" s="7">
        <v>0</v>
      </c>
      <c r="Y48" s="7">
        <v>4</v>
      </c>
      <c r="Z48" s="7">
        <v>0</v>
      </c>
      <c r="AA48" s="7">
        <v>1</v>
      </c>
      <c r="AB48" s="3" t="s">
        <v>66</v>
      </c>
      <c r="AC48" s="10" t="s">
        <v>92</v>
      </c>
      <c r="AD48" s="5"/>
      <c r="AE48" s="5">
        <v>0</v>
      </c>
      <c r="AF48" s="5">
        <v>0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2022</v>
      </c>
    </row>
    <row r="49" spans="1:38" ht="90">
      <c r="A49" s="5">
        <v>3</v>
      </c>
      <c r="B49" s="7">
        <v>1</v>
      </c>
      <c r="C49" s="7">
        <v>3</v>
      </c>
      <c r="D49" s="7">
        <v>1</v>
      </c>
      <c r="E49" s="7">
        <v>1</v>
      </c>
      <c r="F49" s="7">
        <v>0</v>
      </c>
      <c r="G49" s="7">
        <v>2</v>
      </c>
      <c r="H49" s="7">
        <v>0</v>
      </c>
      <c r="I49" s="7">
        <v>3</v>
      </c>
      <c r="J49" s="7">
        <v>1</v>
      </c>
      <c r="K49" s="7" t="s">
        <v>72</v>
      </c>
      <c r="L49" s="7">
        <v>5</v>
      </c>
      <c r="M49" s="7">
        <v>1</v>
      </c>
      <c r="N49" s="7">
        <v>0</v>
      </c>
      <c r="O49" s="7">
        <v>4</v>
      </c>
      <c r="P49" s="7">
        <v>0</v>
      </c>
      <c r="Q49" s="7">
        <v>0</v>
      </c>
      <c r="R49" s="7">
        <v>0</v>
      </c>
      <c r="S49" s="7">
        <v>3</v>
      </c>
      <c r="T49" s="7">
        <v>1</v>
      </c>
      <c r="U49" s="7">
        <v>0</v>
      </c>
      <c r="V49" s="7">
        <v>1</v>
      </c>
      <c r="W49" s="7">
        <v>0</v>
      </c>
      <c r="X49" s="7">
        <v>0</v>
      </c>
      <c r="Y49" s="7">
        <v>5</v>
      </c>
      <c r="Z49" s="7">
        <v>0</v>
      </c>
      <c r="AA49" s="7">
        <v>0</v>
      </c>
      <c r="AB49" s="22" t="s">
        <v>153</v>
      </c>
      <c r="AC49" s="23" t="s">
        <v>87</v>
      </c>
      <c r="AD49" s="23"/>
      <c r="AE49" s="34">
        <v>0</v>
      </c>
      <c r="AF49" s="34">
        <v>0</v>
      </c>
      <c r="AG49" s="34">
        <v>0</v>
      </c>
      <c r="AH49" s="34">
        <v>0</v>
      </c>
      <c r="AI49" s="34">
        <v>495</v>
      </c>
      <c r="AJ49" s="34">
        <v>0</v>
      </c>
      <c r="AK49" s="34">
        <f>SUM(AF49:AJ49)</f>
        <v>495</v>
      </c>
      <c r="AL49" s="23">
        <v>2022</v>
      </c>
    </row>
    <row r="50" spans="1:38" ht="45">
      <c r="A50" s="5">
        <v>3</v>
      </c>
      <c r="B50" s="7">
        <v>1</v>
      </c>
      <c r="C50" s="7">
        <v>3</v>
      </c>
      <c r="D50" s="7">
        <v>1</v>
      </c>
      <c r="E50" s="7">
        <v>1</v>
      </c>
      <c r="F50" s="7">
        <v>0</v>
      </c>
      <c r="G50" s="7">
        <v>2</v>
      </c>
      <c r="H50" s="7">
        <v>0</v>
      </c>
      <c r="I50" s="7">
        <v>3</v>
      </c>
      <c r="J50" s="7">
        <v>1</v>
      </c>
      <c r="K50" s="7" t="s">
        <v>72</v>
      </c>
      <c r="L50" s="7">
        <v>5</v>
      </c>
      <c r="M50" s="7">
        <v>1</v>
      </c>
      <c r="N50" s="7">
        <v>0</v>
      </c>
      <c r="O50" s="7">
        <v>4</v>
      </c>
      <c r="P50" s="7">
        <v>0</v>
      </c>
      <c r="Q50" s="7">
        <v>0</v>
      </c>
      <c r="R50" s="7">
        <v>0</v>
      </c>
      <c r="S50" s="7">
        <v>3</v>
      </c>
      <c r="T50" s="7">
        <v>1</v>
      </c>
      <c r="U50" s="7">
        <v>0</v>
      </c>
      <c r="V50" s="7">
        <v>1</v>
      </c>
      <c r="W50" s="7">
        <v>0</v>
      </c>
      <c r="X50" s="7">
        <v>0</v>
      </c>
      <c r="Y50" s="7">
        <v>5</v>
      </c>
      <c r="Z50" s="7">
        <v>0</v>
      </c>
      <c r="AA50" s="7">
        <v>1</v>
      </c>
      <c r="AB50" s="3" t="s">
        <v>1</v>
      </c>
      <c r="AC50" s="10" t="s">
        <v>92</v>
      </c>
      <c r="AD50" s="5"/>
      <c r="AE50" s="5">
        <v>0</v>
      </c>
      <c r="AF50" s="5">
        <v>0</v>
      </c>
      <c r="AG50" s="5">
        <v>0</v>
      </c>
      <c r="AH50" s="5">
        <v>0</v>
      </c>
      <c r="AI50" s="5">
        <v>1</v>
      </c>
      <c r="AJ50" s="5">
        <v>0</v>
      </c>
      <c r="AK50" s="5">
        <v>0</v>
      </c>
      <c r="AL50" s="5">
        <v>2022</v>
      </c>
    </row>
    <row r="51" spans="1:38" ht="85.5">
      <c r="A51" s="5">
        <v>3</v>
      </c>
      <c r="B51" s="7">
        <v>1</v>
      </c>
      <c r="C51" s="7">
        <v>3</v>
      </c>
      <c r="D51" s="7">
        <v>1</v>
      </c>
      <c r="E51" s="7">
        <v>1</v>
      </c>
      <c r="F51" s="7">
        <v>0</v>
      </c>
      <c r="G51" s="7">
        <v>2</v>
      </c>
      <c r="H51" s="7">
        <v>0</v>
      </c>
      <c r="I51" s="7">
        <v>3</v>
      </c>
      <c r="J51" s="7">
        <v>1</v>
      </c>
      <c r="K51" s="7">
        <v>0</v>
      </c>
      <c r="L51" s="7">
        <v>2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3</v>
      </c>
      <c r="T51" s="7">
        <v>1</v>
      </c>
      <c r="U51" s="7">
        <v>0</v>
      </c>
      <c r="V51" s="7">
        <v>2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24" t="s">
        <v>67</v>
      </c>
      <c r="AC51" s="25" t="s">
        <v>87</v>
      </c>
      <c r="AD51" s="26"/>
      <c r="AE51" s="32">
        <f aca="true" t="shared" si="4" ref="AE51:AK51">SUM(AE55)</f>
        <v>0</v>
      </c>
      <c r="AF51" s="32">
        <f t="shared" si="4"/>
        <v>0</v>
      </c>
      <c r="AG51" s="32">
        <f t="shared" si="4"/>
        <v>0</v>
      </c>
      <c r="AH51" s="32">
        <f t="shared" si="4"/>
        <v>0</v>
      </c>
      <c r="AI51" s="32">
        <f t="shared" si="4"/>
        <v>0</v>
      </c>
      <c r="AJ51" s="32">
        <f t="shared" si="4"/>
        <v>0</v>
      </c>
      <c r="AK51" s="32">
        <f t="shared" si="4"/>
        <v>0</v>
      </c>
      <c r="AL51" s="26">
        <v>2022</v>
      </c>
    </row>
    <row r="52" spans="1:38" ht="45">
      <c r="A52" s="5">
        <v>3</v>
      </c>
      <c r="B52" s="7">
        <v>1</v>
      </c>
      <c r="C52" s="7">
        <v>3</v>
      </c>
      <c r="D52" s="7">
        <v>1</v>
      </c>
      <c r="E52" s="7">
        <v>1</v>
      </c>
      <c r="F52" s="7">
        <v>0</v>
      </c>
      <c r="G52" s="7">
        <v>2</v>
      </c>
      <c r="H52" s="7">
        <v>0</v>
      </c>
      <c r="I52" s="7">
        <v>3</v>
      </c>
      <c r="J52" s="7">
        <v>1</v>
      </c>
      <c r="K52" s="7">
        <v>0</v>
      </c>
      <c r="L52" s="7">
        <v>2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3</v>
      </c>
      <c r="T52" s="7">
        <v>1</v>
      </c>
      <c r="U52" s="7">
        <v>0</v>
      </c>
      <c r="V52" s="7">
        <v>2</v>
      </c>
      <c r="W52" s="7">
        <v>0</v>
      </c>
      <c r="X52" s="7">
        <v>0</v>
      </c>
      <c r="Y52" s="7">
        <v>0</v>
      </c>
      <c r="Z52" s="7">
        <v>0</v>
      </c>
      <c r="AA52" s="7">
        <v>1</v>
      </c>
      <c r="AB52" s="3" t="s">
        <v>68</v>
      </c>
      <c r="AC52" s="10" t="s">
        <v>92</v>
      </c>
      <c r="AD52" s="5"/>
      <c r="AE52" s="5">
        <v>33</v>
      </c>
      <c r="AF52" s="5">
        <v>34</v>
      </c>
      <c r="AG52" s="5">
        <v>35</v>
      </c>
      <c r="AH52" s="5">
        <v>36</v>
      </c>
      <c r="AI52" s="5">
        <v>37</v>
      </c>
      <c r="AJ52" s="5">
        <v>37</v>
      </c>
      <c r="AK52" s="5">
        <v>37</v>
      </c>
      <c r="AL52" s="5">
        <v>2022</v>
      </c>
    </row>
    <row r="53" spans="1:38" ht="90">
      <c r="A53" s="5">
        <v>3</v>
      </c>
      <c r="B53" s="7">
        <v>1</v>
      </c>
      <c r="C53" s="7">
        <v>3</v>
      </c>
      <c r="D53" s="7">
        <v>1</v>
      </c>
      <c r="E53" s="7">
        <v>1</v>
      </c>
      <c r="F53" s="7">
        <v>0</v>
      </c>
      <c r="G53" s="7">
        <v>2</v>
      </c>
      <c r="H53" s="7">
        <v>0</v>
      </c>
      <c r="I53" s="7">
        <v>3</v>
      </c>
      <c r="J53" s="7">
        <v>1</v>
      </c>
      <c r="K53" s="7">
        <v>0</v>
      </c>
      <c r="L53" s="7">
        <v>2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3</v>
      </c>
      <c r="T53" s="7">
        <v>1</v>
      </c>
      <c r="U53" s="7">
        <v>0</v>
      </c>
      <c r="V53" s="7">
        <v>2</v>
      </c>
      <c r="W53" s="7">
        <v>0</v>
      </c>
      <c r="X53" s="7">
        <v>0</v>
      </c>
      <c r="Y53" s="7">
        <v>0</v>
      </c>
      <c r="Z53" s="7">
        <v>0</v>
      </c>
      <c r="AA53" s="7">
        <v>2</v>
      </c>
      <c r="AB53" s="3" t="s">
        <v>69</v>
      </c>
      <c r="AC53" s="10" t="s">
        <v>90</v>
      </c>
      <c r="AD53" s="5"/>
      <c r="AE53" s="5">
        <v>32</v>
      </c>
      <c r="AF53" s="5">
        <v>33</v>
      </c>
      <c r="AG53" s="5">
        <v>34</v>
      </c>
      <c r="AH53" s="5">
        <v>35</v>
      </c>
      <c r="AI53" s="5">
        <v>36</v>
      </c>
      <c r="AJ53" s="5">
        <v>36</v>
      </c>
      <c r="AK53" s="5">
        <v>36</v>
      </c>
      <c r="AL53" s="5">
        <v>2022</v>
      </c>
    </row>
    <row r="54" spans="1:38" ht="90">
      <c r="A54" s="5">
        <v>3</v>
      </c>
      <c r="B54" s="7">
        <v>1</v>
      </c>
      <c r="C54" s="7">
        <v>3</v>
      </c>
      <c r="D54" s="7">
        <v>1</v>
      </c>
      <c r="E54" s="7">
        <v>1</v>
      </c>
      <c r="F54" s="7">
        <v>0</v>
      </c>
      <c r="G54" s="7">
        <v>2</v>
      </c>
      <c r="H54" s="7">
        <v>0</v>
      </c>
      <c r="I54" s="7">
        <v>3</v>
      </c>
      <c r="J54" s="7">
        <v>1</v>
      </c>
      <c r="K54" s="7">
        <v>0</v>
      </c>
      <c r="L54" s="7">
        <v>2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3</v>
      </c>
      <c r="T54" s="7">
        <v>1</v>
      </c>
      <c r="U54" s="7">
        <v>0</v>
      </c>
      <c r="V54" s="7">
        <v>2</v>
      </c>
      <c r="W54" s="7">
        <v>0</v>
      </c>
      <c r="X54" s="7">
        <v>0</v>
      </c>
      <c r="Y54" s="7">
        <v>0</v>
      </c>
      <c r="Z54" s="7">
        <v>0</v>
      </c>
      <c r="AA54" s="7">
        <v>3</v>
      </c>
      <c r="AB54" s="3" t="s">
        <v>70</v>
      </c>
      <c r="AC54" s="10" t="s">
        <v>90</v>
      </c>
      <c r="AD54" s="5"/>
      <c r="AE54" s="5">
        <v>2</v>
      </c>
      <c r="AF54" s="5">
        <v>2</v>
      </c>
      <c r="AG54" s="5">
        <v>2</v>
      </c>
      <c r="AH54" s="5">
        <v>3</v>
      </c>
      <c r="AI54" s="5">
        <v>3</v>
      </c>
      <c r="AJ54" s="5">
        <v>3</v>
      </c>
      <c r="AK54" s="5">
        <v>3</v>
      </c>
      <c r="AL54" s="5">
        <v>2022</v>
      </c>
    </row>
    <row r="55" spans="1:38" ht="90">
      <c r="A55" s="5">
        <v>3</v>
      </c>
      <c r="B55" s="7">
        <v>1</v>
      </c>
      <c r="C55" s="7">
        <v>3</v>
      </c>
      <c r="D55" s="7">
        <v>1</v>
      </c>
      <c r="E55" s="7">
        <v>1</v>
      </c>
      <c r="F55" s="7">
        <v>0</v>
      </c>
      <c r="G55" s="7">
        <v>2</v>
      </c>
      <c r="H55" s="7">
        <v>0</v>
      </c>
      <c r="I55" s="7">
        <v>3</v>
      </c>
      <c r="J55" s="7">
        <v>1</v>
      </c>
      <c r="K55" s="7">
        <v>0</v>
      </c>
      <c r="L55" s="7">
        <v>2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3</v>
      </c>
      <c r="T55" s="7">
        <v>1</v>
      </c>
      <c r="U55" s="7">
        <v>0</v>
      </c>
      <c r="V55" s="7">
        <v>2</v>
      </c>
      <c r="W55" s="7">
        <v>0</v>
      </c>
      <c r="X55" s="7">
        <v>0</v>
      </c>
      <c r="Y55" s="7">
        <v>1</v>
      </c>
      <c r="Z55" s="7">
        <v>0</v>
      </c>
      <c r="AA55" s="7">
        <v>0</v>
      </c>
      <c r="AB55" s="17" t="s">
        <v>71</v>
      </c>
      <c r="AC55" s="29" t="s">
        <v>94</v>
      </c>
      <c r="AD55" s="18"/>
      <c r="AE55" s="33">
        <v>0</v>
      </c>
      <c r="AF55" s="33">
        <v>0</v>
      </c>
      <c r="AG55" s="33">
        <v>0</v>
      </c>
      <c r="AH55" s="33">
        <v>0</v>
      </c>
      <c r="AI55" s="33">
        <v>0</v>
      </c>
      <c r="AJ55" s="33">
        <v>0</v>
      </c>
      <c r="AK55" s="33">
        <f>SUM(AF55:AJ55)</f>
        <v>0</v>
      </c>
      <c r="AL55" s="18">
        <v>2022</v>
      </c>
    </row>
    <row r="56" spans="1:38" ht="114" customHeight="1">
      <c r="A56" s="5">
        <v>3</v>
      </c>
      <c r="B56" s="7">
        <v>1</v>
      </c>
      <c r="C56" s="7">
        <v>3</v>
      </c>
      <c r="D56" s="7">
        <v>1</v>
      </c>
      <c r="E56" s="7">
        <v>1</v>
      </c>
      <c r="F56" s="7">
        <v>0</v>
      </c>
      <c r="G56" s="7">
        <v>2</v>
      </c>
      <c r="H56" s="7">
        <v>0</v>
      </c>
      <c r="I56" s="7">
        <v>3</v>
      </c>
      <c r="J56" s="7">
        <v>1</v>
      </c>
      <c r="K56" s="7">
        <v>0</v>
      </c>
      <c r="L56" s="7">
        <v>2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3</v>
      </c>
      <c r="T56" s="7">
        <v>1</v>
      </c>
      <c r="U56" s="7">
        <v>0</v>
      </c>
      <c r="V56" s="7">
        <v>2</v>
      </c>
      <c r="W56" s="7">
        <v>0</v>
      </c>
      <c r="X56" s="7">
        <v>0</v>
      </c>
      <c r="Y56" s="7">
        <v>1</v>
      </c>
      <c r="Z56" s="7">
        <v>0</v>
      </c>
      <c r="AA56" s="7">
        <v>1</v>
      </c>
      <c r="AB56" s="3" t="s">
        <v>73</v>
      </c>
      <c r="AC56" s="10" t="s">
        <v>92</v>
      </c>
      <c r="AD56" s="5"/>
      <c r="AE56" s="5">
        <v>0</v>
      </c>
      <c r="AF56" s="5">
        <v>1</v>
      </c>
      <c r="AG56" s="5">
        <v>1</v>
      </c>
      <c r="AH56" s="5">
        <v>0</v>
      </c>
      <c r="AI56" s="5">
        <v>0</v>
      </c>
      <c r="AJ56" s="5">
        <v>0</v>
      </c>
      <c r="AK56" s="5">
        <v>2</v>
      </c>
      <c r="AL56" s="5">
        <v>2022</v>
      </c>
    </row>
    <row r="57" spans="1:38" ht="128.25">
      <c r="A57" s="5">
        <v>3</v>
      </c>
      <c r="B57" s="7">
        <v>1</v>
      </c>
      <c r="C57" s="7">
        <v>3</v>
      </c>
      <c r="D57" s="7">
        <v>0</v>
      </c>
      <c r="E57" s="7">
        <v>7</v>
      </c>
      <c r="F57" s="7">
        <v>0</v>
      </c>
      <c r="G57" s="7">
        <v>7</v>
      </c>
      <c r="H57" s="7">
        <v>0</v>
      </c>
      <c r="I57" s="7">
        <v>3</v>
      </c>
      <c r="J57" s="7">
        <v>2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3</v>
      </c>
      <c r="T57" s="7">
        <v>2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27" t="s">
        <v>74</v>
      </c>
      <c r="AC57" s="30" t="s">
        <v>95</v>
      </c>
      <c r="AD57" s="28"/>
      <c r="AE57" s="31">
        <f aca="true" t="shared" si="5" ref="AE57:AK57">SUM(AE58+AE76+AE86)</f>
        <v>19.5</v>
      </c>
      <c r="AF57" s="31">
        <f t="shared" si="5"/>
        <v>19.5</v>
      </c>
      <c r="AG57" s="31">
        <f t="shared" si="5"/>
        <v>29.2</v>
      </c>
      <c r="AH57" s="31">
        <f t="shared" si="5"/>
        <v>19.5</v>
      </c>
      <c r="AI57" s="31">
        <f t="shared" si="5"/>
        <v>19.5</v>
      </c>
      <c r="AJ57" s="31">
        <f t="shared" si="5"/>
        <v>19.5</v>
      </c>
      <c r="AK57" s="31">
        <f t="shared" si="5"/>
        <v>107.2</v>
      </c>
      <c r="AL57" s="28">
        <v>2022</v>
      </c>
    </row>
    <row r="58" spans="1:38" ht="57">
      <c r="A58" s="5">
        <v>3</v>
      </c>
      <c r="B58" s="7">
        <v>1</v>
      </c>
      <c r="C58" s="7">
        <v>3</v>
      </c>
      <c r="D58" s="7">
        <v>0</v>
      </c>
      <c r="E58" s="7">
        <v>7</v>
      </c>
      <c r="F58" s="7">
        <v>0</v>
      </c>
      <c r="G58" s="7">
        <v>7</v>
      </c>
      <c r="H58" s="7">
        <v>0</v>
      </c>
      <c r="I58" s="7">
        <v>3</v>
      </c>
      <c r="J58" s="7">
        <v>2</v>
      </c>
      <c r="K58" s="7">
        <v>0</v>
      </c>
      <c r="L58" s="7">
        <v>1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3</v>
      </c>
      <c r="T58" s="7">
        <v>2</v>
      </c>
      <c r="U58" s="7">
        <v>0</v>
      </c>
      <c r="V58" s="7">
        <v>1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24" t="s">
        <v>101</v>
      </c>
      <c r="AC58" s="25" t="s">
        <v>96</v>
      </c>
      <c r="AD58" s="26"/>
      <c r="AE58" s="32">
        <f>SUM(AE62+AE65+AE68+AE70+AE72)</f>
        <v>17</v>
      </c>
      <c r="AF58" s="32">
        <f>SUM(AF62+AF65+AF68+AF70+AF72)</f>
        <v>17</v>
      </c>
      <c r="AG58" s="32">
        <f>SUM(AG62+AG65+AG68+AG70+AG72+AG74)</f>
        <v>27.2</v>
      </c>
      <c r="AH58" s="32">
        <f>SUM(AH62+AH65+AH68+AH70+AH72)</f>
        <v>17</v>
      </c>
      <c r="AI58" s="32">
        <f>SUM(AI62+AI65+AI68+AI70+AI72)</f>
        <v>17</v>
      </c>
      <c r="AJ58" s="32">
        <f>SUM(AJ62+AJ65+AJ68+AJ70+AJ72)</f>
        <v>17</v>
      </c>
      <c r="AK58" s="32">
        <f>SUM(AK62+AK65+AK68+AK70+AK72+AK74)</f>
        <v>95.2</v>
      </c>
      <c r="AL58" s="26">
        <v>2022</v>
      </c>
    </row>
    <row r="59" spans="1:38" ht="60">
      <c r="A59" s="5">
        <v>3</v>
      </c>
      <c r="B59" s="7">
        <v>1</v>
      </c>
      <c r="C59" s="7">
        <v>3</v>
      </c>
      <c r="D59" s="7">
        <v>0</v>
      </c>
      <c r="E59" s="7">
        <v>7</v>
      </c>
      <c r="F59" s="7">
        <v>0</v>
      </c>
      <c r="G59" s="7">
        <v>7</v>
      </c>
      <c r="H59" s="7">
        <v>0</v>
      </c>
      <c r="I59" s="7">
        <v>3</v>
      </c>
      <c r="J59" s="7">
        <v>2</v>
      </c>
      <c r="K59" s="7">
        <v>0</v>
      </c>
      <c r="L59" s="7">
        <v>1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3</v>
      </c>
      <c r="T59" s="7">
        <v>2</v>
      </c>
      <c r="U59" s="7">
        <v>0</v>
      </c>
      <c r="V59" s="7">
        <v>1</v>
      </c>
      <c r="W59" s="7">
        <v>1</v>
      </c>
      <c r="X59" s="7">
        <v>0</v>
      </c>
      <c r="Y59" s="7">
        <v>0</v>
      </c>
      <c r="Z59" s="7">
        <v>0</v>
      </c>
      <c r="AA59" s="7">
        <v>1</v>
      </c>
      <c r="AB59" s="3" t="s">
        <v>102</v>
      </c>
      <c r="AC59" s="10" t="s">
        <v>92</v>
      </c>
      <c r="AD59" s="5"/>
      <c r="AE59" s="5">
        <v>5</v>
      </c>
      <c r="AF59" s="5">
        <v>6</v>
      </c>
      <c r="AG59" s="5">
        <v>6</v>
      </c>
      <c r="AH59" s="5">
        <v>7</v>
      </c>
      <c r="AI59" s="5">
        <v>7</v>
      </c>
      <c r="AJ59" s="5">
        <v>7</v>
      </c>
      <c r="AK59" s="5">
        <f aca="true" t="shared" si="6" ref="AK59:AK65">SUM(AF59:AJ59)</f>
        <v>33</v>
      </c>
      <c r="AL59" s="5">
        <v>2022</v>
      </c>
    </row>
    <row r="60" spans="1:38" ht="75">
      <c r="A60" s="5">
        <v>3</v>
      </c>
      <c r="B60" s="7">
        <v>1</v>
      </c>
      <c r="C60" s="7">
        <v>3</v>
      </c>
      <c r="D60" s="7">
        <v>0</v>
      </c>
      <c r="E60" s="7">
        <v>7</v>
      </c>
      <c r="F60" s="7">
        <v>0</v>
      </c>
      <c r="G60" s="7">
        <v>7</v>
      </c>
      <c r="H60" s="7">
        <v>0</v>
      </c>
      <c r="I60" s="7">
        <v>3</v>
      </c>
      <c r="J60" s="7">
        <v>2</v>
      </c>
      <c r="K60" s="7">
        <v>0</v>
      </c>
      <c r="L60" s="7">
        <v>1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3</v>
      </c>
      <c r="T60" s="7">
        <v>2</v>
      </c>
      <c r="U60" s="7">
        <v>0</v>
      </c>
      <c r="V60" s="7">
        <v>1</v>
      </c>
      <c r="W60" s="7">
        <v>0</v>
      </c>
      <c r="X60" s="7">
        <v>0</v>
      </c>
      <c r="Y60" s="7">
        <v>0</v>
      </c>
      <c r="Z60" s="7">
        <v>0</v>
      </c>
      <c r="AA60" s="7">
        <v>2</v>
      </c>
      <c r="AB60" s="3" t="s">
        <v>103</v>
      </c>
      <c r="AC60" s="10" t="s">
        <v>92</v>
      </c>
      <c r="AD60" s="5"/>
      <c r="AE60" s="5">
        <v>390</v>
      </c>
      <c r="AF60" s="5">
        <v>400</v>
      </c>
      <c r="AG60" s="5">
        <v>400</v>
      </c>
      <c r="AH60" s="5">
        <v>420</v>
      </c>
      <c r="AI60" s="5">
        <v>420</v>
      </c>
      <c r="AJ60" s="5">
        <v>420</v>
      </c>
      <c r="AK60" s="5">
        <f t="shared" si="6"/>
        <v>2060</v>
      </c>
      <c r="AL60" s="5">
        <v>2022</v>
      </c>
    </row>
    <row r="61" spans="1:38" ht="75">
      <c r="A61" s="5">
        <v>3</v>
      </c>
      <c r="B61" s="7">
        <v>1</v>
      </c>
      <c r="C61" s="7">
        <v>3</v>
      </c>
      <c r="D61" s="7">
        <v>0</v>
      </c>
      <c r="E61" s="7">
        <v>7</v>
      </c>
      <c r="F61" s="7">
        <v>0</v>
      </c>
      <c r="G61" s="7">
        <v>7</v>
      </c>
      <c r="H61" s="7">
        <v>0</v>
      </c>
      <c r="I61" s="7">
        <v>3</v>
      </c>
      <c r="J61" s="7">
        <v>2</v>
      </c>
      <c r="K61" s="7">
        <v>0</v>
      </c>
      <c r="L61" s="7">
        <v>1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3</v>
      </c>
      <c r="T61" s="7">
        <v>2</v>
      </c>
      <c r="U61" s="7">
        <v>0</v>
      </c>
      <c r="V61" s="7">
        <v>1</v>
      </c>
      <c r="W61" s="7">
        <v>0</v>
      </c>
      <c r="X61" s="7">
        <v>0</v>
      </c>
      <c r="Y61" s="7">
        <v>0</v>
      </c>
      <c r="Z61" s="7">
        <v>0</v>
      </c>
      <c r="AA61" s="7">
        <v>3</v>
      </c>
      <c r="AB61" s="3" t="s">
        <v>33</v>
      </c>
      <c r="AC61" s="10" t="s">
        <v>92</v>
      </c>
      <c r="AD61" s="5"/>
      <c r="AE61" s="5">
        <v>30</v>
      </c>
      <c r="AF61" s="5">
        <v>32</v>
      </c>
      <c r="AG61" s="5">
        <v>32</v>
      </c>
      <c r="AH61" s="5">
        <v>35</v>
      </c>
      <c r="AI61" s="5">
        <v>35</v>
      </c>
      <c r="AJ61" s="5">
        <v>35</v>
      </c>
      <c r="AK61" s="5">
        <f t="shared" si="6"/>
        <v>169</v>
      </c>
      <c r="AL61" s="5">
        <v>2022</v>
      </c>
    </row>
    <row r="62" spans="1:38" ht="108.75" customHeight="1">
      <c r="A62" s="5">
        <v>3</v>
      </c>
      <c r="B62" s="7">
        <v>1</v>
      </c>
      <c r="C62" s="7">
        <v>3</v>
      </c>
      <c r="D62" s="7">
        <v>0</v>
      </c>
      <c r="E62" s="7">
        <v>7</v>
      </c>
      <c r="F62" s="7">
        <v>0</v>
      </c>
      <c r="G62" s="7">
        <v>7</v>
      </c>
      <c r="H62" s="7">
        <v>0</v>
      </c>
      <c r="I62" s="7">
        <v>3</v>
      </c>
      <c r="J62" s="7">
        <v>2</v>
      </c>
      <c r="K62" s="7">
        <v>0</v>
      </c>
      <c r="L62" s="7">
        <v>1</v>
      </c>
      <c r="M62" s="7">
        <v>2</v>
      </c>
      <c r="N62" s="7">
        <v>0</v>
      </c>
      <c r="O62" s="7">
        <v>0</v>
      </c>
      <c r="P62" s="7">
        <v>1</v>
      </c>
      <c r="Q62" s="7" t="s">
        <v>141</v>
      </c>
      <c r="R62" s="7">
        <v>0</v>
      </c>
      <c r="S62" s="7">
        <v>3</v>
      </c>
      <c r="T62" s="7">
        <v>2</v>
      </c>
      <c r="U62" s="7">
        <v>0</v>
      </c>
      <c r="V62" s="7">
        <v>1</v>
      </c>
      <c r="W62" s="7">
        <v>0</v>
      </c>
      <c r="X62" s="7">
        <v>0</v>
      </c>
      <c r="Y62" s="7">
        <v>1</v>
      </c>
      <c r="Z62" s="7">
        <v>0</v>
      </c>
      <c r="AA62" s="7">
        <v>0</v>
      </c>
      <c r="AB62" s="17" t="s">
        <v>34</v>
      </c>
      <c r="AC62" s="29" t="s">
        <v>87</v>
      </c>
      <c r="AD62" s="18"/>
      <c r="AE62" s="33">
        <v>2</v>
      </c>
      <c r="AF62" s="33">
        <v>2</v>
      </c>
      <c r="AG62" s="33">
        <v>2</v>
      </c>
      <c r="AH62" s="33">
        <v>2</v>
      </c>
      <c r="AI62" s="33">
        <v>2</v>
      </c>
      <c r="AJ62" s="33">
        <v>2</v>
      </c>
      <c r="AK62" s="33">
        <f t="shared" si="6"/>
        <v>10</v>
      </c>
      <c r="AL62" s="18">
        <v>2022</v>
      </c>
    </row>
    <row r="63" spans="1:38" ht="52.5" customHeight="1">
      <c r="A63" s="5">
        <v>3</v>
      </c>
      <c r="B63" s="7">
        <v>1</v>
      </c>
      <c r="C63" s="7">
        <v>3</v>
      </c>
      <c r="D63" s="7">
        <v>0</v>
      </c>
      <c r="E63" s="7">
        <v>7</v>
      </c>
      <c r="F63" s="7">
        <v>0</v>
      </c>
      <c r="G63" s="7">
        <v>7</v>
      </c>
      <c r="H63" s="7">
        <v>0</v>
      </c>
      <c r="I63" s="7">
        <v>3</v>
      </c>
      <c r="J63" s="7">
        <v>2</v>
      </c>
      <c r="K63" s="7">
        <v>0</v>
      </c>
      <c r="L63" s="7">
        <v>1</v>
      </c>
      <c r="M63" s="7">
        <v>2</v>
      </c>
      <c r="N63" s="7">
        <v>0</v>
      </c>
      <c r="O63" s="7">
        <v>0</v>
      </c>
      <c r="P63" s="7">
        <v>1</v>
      </c>
      <c r="Q63" s="7" t="s">
        <v>141</v>
      </c>
      <c r="R63" s="7">
        <v>0</v>
      </c>
      <c r="S63" s="7">
        <v>3</v>
      </c>
      <c r="T63" s="7">
        <v>2</v>
      </c>
      <c r="U63" s="7">
        <v>0</v>
      </c>
      <c r="V63" s="7">
        <v>1</v>
      </c>
      <c r="W63" s="7">
        <v>0</v>
      </c>
      <c r="X63" s="7">
        <v>0</v>
      </c>
      <c r="Y63" s="7">
        <v>1</v>
      </c>
      <c r="Z63" s="7">
        <v>0</v>
      </c>
      <c r="AA63" s="7">
        <v>1</v>
      </c>
      <c r="AB63" s="3" t="s">
        <v>35</v>
      </c>
      <c r="AC63" s="10" t="s">
        <v>92</v>
      </c>
      <c r="AD63" s="5"/>
      <c r="AE63" s="5">
        <v>1900</v>
      </c>
      <c r="AF63" s="5">
        <v>1900</v>
      </c>
      <c r="AG63" s="5">
        <v>1900</v>
      </c>
      <c r="AH63" s="5">
        <v>1900</v>
      </c>
      <c r="AI63" s="5">
        <v>2000</v>
      </c>
      <c r="AJ63" s="5">
        <v>2000</v>
      </c>
      <c r="AK63" s="5">
        <f t="shared" si="6"/>
        <v>9700</v>
      </c>
      <c r="AL63" s="5">
        <v>2022</v>
      </c>
    </row>
    <row r="64" spans="1:38" ht="76.5" customHeight="1">
      <c r="A64" s="5">
        <v>3</v>
      </c>
      <c r="B64" s="7">
        <v>1</v>
      </c>
      <c r="C64" s="7">
        <v>3</v>
      </c>
      <c r="D64" s="7">
        <v>0</v>
      </c>
      <c r="E64" s="7">
        <v>7</v>
      </c>
      <c r="F64" s="7">
        <v>0</v>
      </c>
      <c r="G64" s="7">
        <v>7</v>
      </c>
      <c r="H64" s="7">
        <v>0</v>
      </c>
      <c r="I64" s="7">
        <v>3</v>
      </c>
      <c r="J64" s="7">
        <v>2</v>
      </c>
      <c r="K64" s="7">
        <v>0</v>
      </c>
      <c r="L64" s="7">
        <v>1</v>
      </c>
      <c r="M64" s="7">
        <v>2</v>
      </c>
      <c r="N64" s="7">
        <v>0</v>
      </c>
      <c r="O64" s="7">
        <v>0</v>
      </c>
      <c r="P64" s="7">
        <v>1</v>
      </c>
      <c r="Q64" s="7" t="s">
        <v>141</v>
      </c>
      <c r="R64" s="7">
        <v>0</v>
      </c>
      <c r="S64" s="7">
        <v>3</v>
      </c>
      <c r="T64" s="7">
        <v>2</v>
      </c>
      <c r="U64" s="7">
        <v>0</v>
      </c>
      <c r="V64" s="7">
        <v>1</v>
      </c>
      <c r="W64" s="7">
        <v>0</v>
      </c>
      <c r="X64" s="7">
        <v>0</v>
      </c>
      <c r="Y64" s="7">
        <v>1</v>
      </c>
      <c r="Z64" s="7">
        <v>0</v>
      </c>
      <c r="AA64" s="7">
        <v>2</v>
      </c>
      <c r="AB64" s="3" t="s">
        <v>143</v>
      </c>
      <c r="AC64" s="10" t="s">
        <v>92</v>
      </c>
      <c r="AD64" s="5"/>
      <c r="AE64" s="5">
        <v>45</v>
      </c>
      <c r="AF64" s="5">
        <v>45</v>
      </c>
      <c r="AG64" s="5">
        <v>45</v>
      </c>
      <c r="AH64" s="5">
        <v>50</v>
      </c>
      <c r="AI64" s="5">
        <v>50</v>
      </c>
      <c r="AJ64" s="5">
        <v>50</v>
      </c>
      <c r="AK64" s="5">
        <f t="shared" si="6"/>
        <v>240</v>
      </c>
      <c r="AL64" s="5">
        <v>2022</v>
      </c>
    </row>
    <row r="65" spans="1:38" ht="78" customHeight="1">
      <c r="A65" s="5">
        <v>3</v>
      </c>
      <c r="B65" s="7">
        <v>1</v>
      </c>
      <c r="C65" s="7">
        <v>3</v>
      </c>
      <c r="D65" s="7">
        <v>0</v>
      </c>
      <c r="E65" s="7">
        <v>7</v>
      </c>
      <c r="F65" s="7">
        <v>0</v>
      </c>
      <c r="G65" s="7">
        <v>7</v>
      </c>
      <c r="H65" s="7">
        <v>0</v>
      </c>
      <c r="I65" s="7">
        <v>3</v>
      </c>
      <c r="J65" s="7">
        <v>2</v>
      </c>
      <c r="K65" s="7">
        <v>0</v>
      </c>
      <c r="L65" s="7">
        <v>1</v>
      </c>
      <c r="M65" s="7">
        <v>2</v>
      </c>
      <c r="N65" s="7">
        <v>0</v>
      </c>
      <c r="O65" s="7">
        <v>0</v>
      </c>
      <c r="P65" s="7">
        <v>2</v>
      </c>
      <c r="Q65" s="7">
        <v>0</v>
      </c>
      <c r="R65" s="7">
        <v>0</v>
      </c>
      <c r="S65" s="7">
        <v>3</v>
      </c>
      <c r="T65" s="7">
        <v>2</v>
      </c>
      <c r="U65" s="7">
        <v>0</v>
      </c>
      <c r="V65" s="7">
        <v>1</v>
      </c>
      <c r="W65" s="7">
        <v>0</v>
      </c>
      <c r="X65" s="7">
        <v>0</v>
      </c>
      <c r="Y65" s="7">
        <v>2</v>
      </c>
      <c r="Z65" s="7">
        <v>0</v>
      </c>
      <c r="AA65" s="7">
        <v>0</v>
      </c>
      <c r="AB65" s="17" t="s">
        <v>37</v>
      </c>
      <c r="AC65" s="29" t="s">
        <v>97</v>
      </c>
      <c r="AD65" s="18"/>
      <c r="AE65" s="33">
        <v>0</v>
      </c>
      <c r="AF65" s="33">
        <v>0</v>
      </c>
      <c r="AG65" s="33">
        <v>0</v>
      </c>
      <c r="AH65" s="33">
        <v>0</v>
      </c>
      <c r="AI65" s="33">
        <v>0</v>
      </c>
      <c r="AJ65" s="33">
        <v>0</v>
      </c>
      <c r="AK65" s="33">
        <f t="shared" si="6"/>
        <v>0</v>
      </c>
      <c r="AL65" s="18">
        <v>2022</v>
      </c>
    </row>
    <row r="66" spans="1:38" ht="60">
      <c r="A66" s="5">
        <v>3</v>
      </c>
      <c r="B66" s="7">
        <v>1</v>
      </c>
      <c r="C66" s="7">
        <v>3</v>
      </c>
      <c r="D66" s="7">
        <v>0</v>
      </c>
      <c r="E66" s="7">
        <v>7</v>
      </c>
      <c r="F66" s="7">
        <v>0</v>
      </c>
      <c r="G66" s="7">
        <v>7</v>
      </c>
      <c r="H66" s="7">
        <v>0</v>
      </c>
      <c r="I66" s="7">
        <v>3</v>
      </c>
      <c r="J66" s="7">
        <v>2</v>
      </c>
      <c r="K66" s="7">
        <v>0</v>
      </c>
      <c r="L66" s="7">
        <v>1</v>
      </c>
      <c r="M66" s="7">
        <v>2</v>
      </c>
      <c r="N66" s="7">
        <v>0</v>
      </c>
      <c r="O66" s="7">
        <v>0</v>
      </c>
      <c r="P66" s="7">
        <v>2</v>
      </c>
      <c r="Q66" s="7">
        <v>0</v>
      </c>
      <c r="R66" s="7">
        <v>0</v>
      </c>
      <c r="S66" s="7">
        <v>3</v>
      </c>
      <c r="T66" s="7">
        <v>2</v>
      </c>
      <c r="U66" s="7">
        <v>0</v>
      </c>
      <c r="V66" s="7">
        <v>1</v>
      </c>
      <c r="W66" s="7">
        <v>0</v>
      </c>
      <c r="X66" s="7">
        <v>0</v>
      </c>
      <c r="Y66" s="7">
        <v>2</v>
      </c>
      <c r="Z66" s="7">
        <v>0</v>
      </c>
      <c r="AA66" s="7">
        <v>1</v>
      </c>
      <c r="AB66" s="3" t="s">
        <v>38</v>
      </c>
      <c r="AC66" s="10" t="s">
        <v>92</v>
      </c>
      <c r="AD66" s="5"/>
      <c r="AE66" s="5">
        <v>40</v>
      </c>
      <c r="AF66" s="5">
        <v>40</v>
      </c>
      <c r="AG66" s="5">
        <v>40</v>
      </c>
      <c r="AH66" s="5">
        <v>45</v>
      </c>
      <c r="AI66" s="5">
        <v>45</v>
      </c>
      <c r="AJ66" s="5">
        <v>45</v>
      </c>
      <c r="AK66" s="5">
        <v>210</v>
      </c>
      <c r="AL66" s="5">
        <v>2022</v>
      </c>
    </row>
    <row r="67" spans="1:38" ht="65.25" customHeight="1">
      <c r="A67" s="5">
        <v>3</v>
      </c>
      <c r="B67" s="7">
        <v>1</v>
      </c>
      <c r="C67" s="7">
        <v>3</v>
      </c>
      <c r="D67" s="7">
        <v>0</v>
      </c>
      <c r="E67" s="7">
        <v>7</v>
      </c>
      <c r="F67" s="7">
        <v>0</v>
      </c>
      <c r="G67" s="7">
        <v>7</v>
      </c>
      <c r="H67" s="7">
        <v>0</v>
      </c>
      <c r="I67" s="7">
        <v>3</v>
      </c>
      <c r="J67" s="7">
        <v>2</v>
      </c>
      <c r="K67" s="7">
        <v>0</v>
      </c>
      <c r="L67" s="7">
        <v>1</v>
      </c>
      <c r="M67" s="7">
        <v>2</v>
      </c>
      <c r="N67" s="7">
        <v>0</v>
      </c>
      <c r="O67" s="7">
        <v>0</v>
      </c>
      <c r="P67" s="7">
        <v>2</v>
      </c>
      <c r="Q67" s="7">
        <v>0</v>
      </c>
      <c r="R67" s="7">
        <v>0</v>
      </c>
      <c r="S67" s="7">
        <v>3</v>
      </c>
      <c r="T67" s="7">
        <v>2</v>
      </c>
      <c r="U67" s="7">
        <v>0</v>
      </c>
      <c r="V67" s="7">
        <v>1</v>
      </c>
      <c r="W67" s="7">
        <v>0</v>
      </c>
      <c r="X67" s="7">
        <v>0</v>
      </c>
      <c r="Y67" s="7">
        <v>2</v>
      </c>
      <c r="Z67" s="7">
        <v>0</v>
      </c>
      <c r="AA67" s="7">
        <v>2</v>
      </c>
      <c r="AB67" s="3" t="s">
        <v>39</v>
      </c>
      <c r="AC67" s="10" t="s">
        <v>92</v>
      </c>
      <c r="AD67" s="5"/>
      <c r="AE67" s="5">
        <v>4</v>
      </c>
      <c r="AF67" s="5">
        <v>5</v>
      </c>
      <c r="AG67" s="5">
        <v>5</v>
      </c>
      <c r="AH67" s="5">
        <v>5</v>
      </c>
      <c r="AI67" s="5">
        <v>5</v>
      </c>
      <c r="AJ67" s="5">
        <v>5</v>
      </c>
      <c r="AK67" s="5">
        <v>24</v>
      </c>
      <c r="AL67" s="5">
        <v>2022</v>
      </c>
    </row>
    <row r="68" spans="1:38" ht="120">
      <c r="A68" s="5">
        <v>3</v>
      </c>
      <c r="B68" s="7">
        <v>1</v>
      </c>
      <c r="C68" s="7">
        <v>3</v>
      </c>
      <c r="D68" s="7">
        <v>0</v>
      </c>
      <c r="E68" s="7">
        <v>7</v>
      </c>
      <c r="F68" s="7">
        <v>0</v>
      </c>
      <c r="G68" s="7">
        <v>7</v>
      </c>
      <c r="H68" s="7">
        <v>0</v>
      </c>
      <c r="I68" s="7">
        <v>3</v>
      </c>
      <c r="J68" s="7">
        <v>2</v>
      </c>
      <c r="K68" s="7">
        <v>0</v>
      </c>
      <c r="L68" s="7">
        <v>1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3</v>
      </c>
      <c r="T68" s="7">
        <v>2</v>
      </c>
      <c r="U68" s="7">
        <v>0</v>
      </c>
      <c r="V68" s="7">
        <v>1</v>
      </c>
      <c r="W68" s="7">
        <v>0</v>
      </c>
      <c r="X68" s="7">
        <v>0</v>
      </c>
      <c r="Y68" s="7">
        <v>3</v>
      </c>
      <c r="Z68" s="7">
        <v>0</v>
      </c>
      <c r="AA68" s="7">
        <v>0</v>
      </c>
      <c r="AB68" s="36" t="s">
        <v>40</v>
      </c>
      <c r="AC68" s="37" t="s">
        <v>98</v>
      </c>
      <c r="AD68" s="33"/>
      <c r="AE68" s="33">
        <v>0</v>
      </c>
      <c r="AF68" s="33">
        <v>0</v>
      </c>
      <c r="AG68" s="33">
        <v>0</v>
      </c>
      <c r="AH68" s="33">
        <v>0</v>
      </c>
      <c r="AI68" s="33">
        <v>0</v>
      </c>
      <c r="AJ68" s="33">
        <v>0</v>
      </c>
      <c r="AK68" s="33">
        <f>SUM(AF68:AJ68)</f>
        <v>0</v>
      </c>
      <c r="AL68" s="33">
        <v>2022</v>
      </c>
    </row>
    <row r="69" spans="1:38" ht="120">
      <c r="A69" s="5">
        <v>3</v>
      </c>
      <c r="B69" s="7">
        <v>1</v>
      </c>
      <c r="C69" s="7">
        <v>3</v>
      </c>
      <c r="D69" s="7">
        <v>0</v>
      </c>
      <c r="E69" s="7">
        <v>7</v>
      </c>
      <c r="F69" s="7">
        <v>0</v>
      </c>
      <c r="G69" s="7">
        <v>7</v>
      </c>
      <c r="H69" s="7">
        <v>0</v>
      </c>
      <c r="I69" s="7">
        <v>3</v>
      </c>
      <c r="J69" s="7">
        <v>2</v>
      </c>
      <c r="K69" s="7">
        <v>0</v>
      </c>
      <c r="L69" s="7">
        <v>1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3</v>
      </c>
      <c r="T69" s="7">
        <v>2</v>
      </c>
      <c r="U69" s="7">
        <v>0</v>
      </c>
      <c r="V69" s="7">
        <v>1</v>
      </c>
      <c r="W69" s="7">
        <v>0</v>
      </c>
      <c r="X69" s="7">
        <v>0</v>
      </c>
      <c r="Y69" s="7">
        <v>3</v>
      </c>
      <c r="Z69" s="7">
        <v>0</v>
      </c>
      <c r="AA69" s="7">
        <v>1</v>
      </c>
      <c r="AB69" s="3" t="s">
        <v>41</v>
      </c>
      <c r="AC69" s="10" t="s">
        <v>92</v>
      </c>
      <c r="AD69" s="5"/>
      <c r="AE69" s="5">
        <v>30</v>
      </c>
      <c r="AF69" s="5">
        <v>30</v>
      </c>
      <c r="AG69" s="5">
        <v>30</v>
      </c>
      <c r="AH69" s="5">
        <v>40</v>
      </c>
      <c r="AI69" s="5">
        <v>40</v>
      </c>
      <c r="AJ69" s="5">
        <v>40</v>
      </c>
      <c r="AK69" s="5">
        <f>SUM(AF69:AJ69)</f>
        <v>180</v>
      </c>
      <c r="AL69" s="5">
        <v>2022</v>
      </c>
    </row>
    <row r="70" spans="1:38" ht="90">
      <c r="A70" s="5">
        <v>3</v>
      </c>
      <c r="B70" s="7">
        <v>1</v>
      </c>
      <c r="C70" s="7">
        <v>3</v>
      </c>
      <c r="D70" s="7">
        <v>0</v>
      </c>
      <c r="E70" s="7">
        <v>7</v>
      </c>
      <c r="F70" s="7">
        <v>0</v>
      </c>
      <c r="G70" s="7">
        <v>7</v>
      </c>
      <c r="H70" s="7">
        <v>0</v>
      </c>
      <c r="I70" s="7">
        <v>3</v>
      </c>
      <c r="J70" s="7">
        <v>2</v>
      </c>
      <c r="K70" s="7">
        <v>0</v>
      </c>
      <c r="L70" s="7">
        <v>1</v>
      </c>
      <c r="M70" s="7">
        <v>2</v>
      </c>
      <c r="N70" s="7">
        <v>0</v>
      </c>
      <c r="O70" s="7">
        <v>0</v>
      </c>
      <c r="P70" s="7">
        <v>3</v>
      </c>
      <c r="Q70" s="7" t="s">
        <v>141</v>
      </c>
      <c r="R70" s="7">
        <v>0</v>
      </c>
      <c r="S70" s="7">
        <v>3</v>
      </c>
      <c r="T70" s="7">
        <v>2</v>
      </c>
      <c r="U70" s="7">
        <v>0</v>
      </c>
      <c r="V70" s="7">
        <v>1</v>
      </c>
      <c r="W70" s="7">
        <v>0</v>
      </c>
      <c r="X70" s="7">
        <v>0</v>
      </c>
      <c r="Y70" s="7">
        <v>4</v>
      </c>
      <c r="Z70" s="7">
        <v>0</v>
      </c>
      <c r="AA70" s="7">
        <v>0</v>
      </c>
      <c r="AB70" s="17" t="s">
        <v>42</v>
      </c>
      <c r="AC70" s="29" t="s">
        <v>87</v>
      </c>
      <c r="AD70" s="18"/>
      <c r="AE70" s="33">
        <v>15</v>
      </c>
      <c r="AF70" s="33">
        <v>15</v>
      </c>
      <c r="AG70" s="33">
        <v>15</v>
      </c>
      <c r="AH70" s="33">
        <v>15</v>
      </c>
      <c r="AI70" s="33">
        <v>15</v>
      </c>
      <c r="AJ70" s="33">
        <v>15</v>
      </c>
      <c r="AK70" s="33">
        <f>SUM(AF70:AJ70)</f>
        <v>75</v>
      </c>
      <c r="AL70" s="18">
        <v>2022</v>
      </c>
    </row>
    <row r="71" spans="1:38" ht="75">
      <c r="A71" s="5">
        <v>3</v>
      </c>
      <c r="B71" s="7">
        <v>1</v>
      </c>
      <c r="C71" s="7">
        <v>3</v>
      </c>
      <c r="D71" s="7">
        <v>0</v>
      </c>
      <c r="E71" s="7">
        <v>7</v>
      </c>
      <c r="F71" s="7">
        <v>0</v>
      </c>
      <c r="G71" s="7">
        <v>7</v>
      </c>
      <c r="H71" s="7">
        <v>0</v>
      </c>
      <c r="I71" s="7">
        <v>3</v>
      </c>
      <c r="J71" s="7">
        <v>2</v>
      </c>
      <c r="K71" s="7">
        <v>0</v>
      </c>
      <c r="L71" s="7">
        <v>1</v>
      </c>
      <c r="M71" s="7">
        <v>2</v>
      </c>
      <c r="N71" s="7">
        <v>0</v>
      </c>
      <c r="O71" s="7">
        <v>0</v>
      </c>
      <c r="P71" s="7">
        <v>3</v>
      </c>
      <c r="Q71" s="7" t="s">
        <v>141</v>
      </c>
      <c r="R71" s="7">
        <v>0</v>
      </c>
      <c r="S71" s="7">
        <v>3</v>
      </c>
      <c r="T71" s="7">
        <v>2</v>
      </c>
      <c r="U71" s="7">
        <v>0</v>
      </c>
      <c r="V71" s="7">
        <v>1</v>
      </c>
      <c r="W71" s="7">
        <v>0</v>
      </c>
      <c r="X71" s="7">
        <v>0</v>
      </c>
      <c r="Y71" s="7">
        <v>4</v>
      </c>
      <c r="Z71" s="7">
        <v>0</v>
      </c>
      <c r="AA71" s="7">
        <v>1</v>
      </c>
      <c r="AB71" s="3" t="s">
        <v>43</v>
      </c>
      <c r="AC71" s="10" t="s">
        <v>92</v>
      </c>
      <c r="AD71" s="5"/>
      <c r="AE71" s="5">
        <v>1</v>
      </c>
      <c r="AF71" s="5">
        <v>1</v>
      </c>
      <c r="AG71" s="5">
        <v>1</v>
      </c>
      <c r="AH71" s="5">
        <v>1</v>
      </c>
      <c r="AI71" s="5">
        <v>1</v>
      </c>
      <c r="AJ71" s="5">
        <v>1</v>
      </c>
      <c r="AK71" s="5">
        <f>SUM(AF71:AJ71)</f>
        <v>5</v>
      </c>
      <c r="AL71" s="5">
        <v>2022</v>
      </c>
    </row>
    <row r="72" spans="1:38" ht="75">
      <c r="A72" s="5">
        <v>3</v>
      </c>
      <c r="B72" s="7">
        <v>1</v>
      </c>
      <c r="C72" s="7">
        <v>3</v>
      </c>
      <c r="D72" s="7">
        <v>0</v>
      </c>
      <c r="E72" s="7">
        <v>7</v>
      </c>
      <c r="F72" s="7">
        <v>0</v>
      </c>
      <c r="G72" s="7">
        <v>7</v>
      </c>
      <c r="H72" s="7">
        <v>0</v>
      </c>
      <c r="I72" s="7">
        <v>3</v>
      </c>
      <c r="J72" s="7">
        <v>2</v>
      </c>
      <c r="K72" s="7">
        <v>0</v>
      </c>
      <c r="L72" s="7">
        <v>1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3</v>
      </c>
      <c r="T72" s="7">
        <v>2</v>
      </c>
      <c r="U72" s="7">
        <v>0</v>
      </c>
      <c r="V72" s="7">
        <v>1</v>
      </c>
      <c r="W72" s="7">
        <v>0</v>
      </c>
      <c r="X72" s="7">
        <v>0</v>
      </c>
      <c r="Y72" s="7">
        <v>5</v>
      </c>
      <c r="Z72" s="7">
        <v>0</v>
      </c>
      <c r="AA72" s="7">
        <v>0</v>
      </c>
      <c r="AB72" s="17" t="s">
        <v>44</v>
      </c>
      <c r="AC72" s="29" t="s">
        <v>94</v>
      </c>
      <c r="AD72" s="18"/>
      <c r="AE72" s="33">
        <v>0</v>
      </c>
      <c r="AF72" s="33">
        <v>0</v>
      </c>
      <c r="AG72" s="33">
        <v>0</v>
      </c>
      <c r="AH72" s="33">
        <v>0</v>
      </c>
      <c r="AI72" s="33">
        <v>0</v>
      </c>
      <c r="AJ72" s="33">
        <v>0</v>
      </c>
      <c r="AK72" s="33">
        <f>SUM(AF72:AJ72)</f>
        <v>0</v>
      </c>
      <c r="AL72" s="18">
        <v>2022</v>
      </c>
    </row>
    <row r="73" spans="1:38" ht="75">
      <c r="A73" s="5">
        <v>3</v>
      </c>
      <c r="B73" s="7">
        <v>1</v>
      </c>
      <c r="C73" s="7">
        <v>3</v>
      </c>
      <c r="D73" s="7">
        <v>0</v>
      </c>
      <c r="E73" s="7">
        <v>7</v>
      </c>
      <c r="F73" s="7">
        <v>0</v>
      </c>
      <c r="G73" s="7">
        <v>7</v>
      </c>
      <c r="H73" s="7">
        <v>0</v>
      </c>
      <c r="I73" s="7">
        <v>3</v>
      </c>
      <c r="J73" s="7">
        <v>2</v>
      </c>
      <c r="K73" s="7">
        <v>0</v>
      </c>
      <c r="L73" s="7">
        <v>1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3</v>
      </c>
      <c r="T73" s="7">
        <v>2</v>
      </c>
      <c r="U73" s="7">
        <v>0</v>
      </c>
      <c r="V73" s="7">
        <v>1</v>
      </c>
      <c r="W73" s="7">
        <v>0</v>
      </c>
      <c r="X73" s="7">
        <v>0</v>
      </c>
      <c r="Y73" s="7">
        <v>5</v>
      </c>
      <c r="Z73" s="7">
        <v>0</v>
      </c>
      <c r="AA73" s="7">
        <v>1</v>
      </c>
      <c r="AB73" s="3" t="s">
        <v>45</v>
      </c>
      <c r="AC73" s="10" t="s">
        <v>90</v>
      </c>
      <c r="AD73" s="5"/>
      <c r="AE73" s="5">
        <v>70</v>
      </c>
      <c r="AF73" s="5">
        <v>70</v>
      </c>
      <c r="AG73" s="5">
        <v>75</v>
      </c>
      <c r="AH73" s="5">
        <v>75</v>
      </c>
      <c r="AI73" s="5">
        <v>80</v>
      </c>
      <c r="AJ73" s="5">
        <v>80</v>
      </c>
      <c r="AK73" s="5">
        <v>80</v>
      </c>
      <c r="AL73" s="5">
        <v>2022</v>
      </c>
    </row>
    <row r="74" spans="1:39" ht="75">
      <c r="A74" s="5">
        <v>3</v>
      </c>
      <c r="B74" s="7">
        <v>1</v>
      </c>
      <c r="C74" s="7">
        <v>3</v>
      </c>
      <c r="D74" s="7">
        <v>0</v>
      </c>
      <c r="E74" s="7">
        <v>7</v>
      </c>
      <c r="F74" s="7">
        <v>0</v>
      </c>
      <c r="G74" s="7">
        <v>7</v>
      </c>
      <c r="H74" s="7">
        <v>0</v>
      </c>
      <c r="I74" s="7">
        <v>3</v>
      </c>
      <c r="J74" s="7">
        <v>2</v>
      </c>
      <c r="K74" s="7">
        <v>0</v>
      </c>
      <c r="L74" s="7">
        <v>1</v>
      </c>
      <c r="M74" s="7">
        <v>0</v>
      </c>
      <c r="N74" s="7">
        <v>0</v>
      </c>
      <c r="O74" s="7">
        <v>0</v>
      </c>
      <c r="P74" s="7">
        <v>4</v>
      </c>
      <c r="Q74" s="7" t="s">
        <v>141</v>
      </c>
      <c r="R74" s="7">
        <v>0</v>
      </c>
      <c r="S74" s="7">
        <v>3</v>
      </c>
      <c r="T74" s="7">
        <v>2</v>
      </c>
      <c r="U74" s="7">
        <v>0</v>
      </c>
      <c r="V74" s="7">
        <v>1</v>
      </c>
      <c r="W74" s="7">
        <v>0</v>
      </c>
      <c r="X74" s="7">
        <v>0</v>
      </c>
      <c r="Y74" s="7">
        <v>6</v>
      </c>
      <c r="Z74" s="7">
        <v>0</v>
      </c>
      <c r="AA74" s="7">
        <v>0</v>
      </c>
      <c r="AB74" s="17" t="s">
        <v>75</v>
      </c>
      <c r="AC74" s="29" t="s">
        <v>94</v>
      </c>
      <c r="AD74" s="5"/>
      <c r="AE74" s="45">
        <v>0</v>
      </c>
      <c r="AF74" s="45">
        <v>0</v>
      </c>
      <c r="AG74" s="45">
        <v>10.2</v>
      </c>
      <c r="AH74" s="45">
        <v>0</v>
      </c>
      <c r="AI74" s="45">
        <v>0</v>
      </c>
      <c r="AJ74" s="45">
        <v>0</v>
      </c>
      <c r="AK74" s="45">
        <f>SUM(AF74:AJ74)</f>
        <v>10.2</v>
      </c>
      <c r="AL74" s="45">
        <v>2022</v>
      </c>
      <c r="AM74" s="46"/>
    </row>
    <row r="75" spans="1:38" ht="105">
      <c r="A75" s="5">
        <v>3</v>
      </c>
      <c r="B75" s="7">
        <v>1</v>
      </c>
      <c r="C75" s="7">
        <v>3</v>
      </c>
      <c r="D75" s="7">
        <v>0</v>
      </c>
      <c r="E75" s="7">
        <v>7</v>
      </c>
      <c r="F75" s="7">
        <v>0</v>
      </c>
      <c r="G75" s="7">
        <v>7</v>
      </c>
      <c r="H75" s="7">
        <v>0</v>
      </c>
      <c r="I75" s="7">
        <v>3</v>
      </c>
      <c r="J75" s="7">
        <v>2</v>
      </c>
      <c r="K75" s="7">
        <v>0</v>
      </c>
      <c r="L75" s="7">
        <v>1</v>
      </c>
      <c r="M75" s="7">
        <v>0</v>
      </c>
      <c r="N75" s="7">
        <v>0</v>
      </c>
      <c r="O75" s="7">
        <v>0</v>
      </c>
      <c r="P75" s="7">
        <v>4</v>
      </c>
      <c r="Q75" s="7" t="s">
        <v>141</v>
      </c>
      <c r="R75" s="7">
        <v>0</v>
      </c>
      <c r="S75" s="7">
        <v>3</v>
      </c>
      <c r="T75" s="7">
        <v>2</v>
      </c>
      <c r="U75" s="7">
        <v>0</v>
      </c>
      <c r="V75" s="7">
        <v>1</v>
      </c>
      <c r="W75" s="7">
        <v>0</v>
      </c>
      <c r="X75" s="7">
        <v>0</v>
      </c>
      <c r="Y75" s="7">
        <v>6</v>
      </c>
      <c r="Z75" s="7">
        <v>0</v>
      </c>
      <c r="AA75" s="7">
        <v>1</v>
      </c>
      <c r="AB75" s="3" t="s">
        <v>76</v>
      </c>
      <c r="AC75" s="10" t="s">
        <v>92</v>
      </c>
      <c r="AD75" s="5"/>
      <c r="AE75" s="5">
        <v>0</v>
      </c>
      <c r="AF75" s="5">
        <v>0</v>
      </c>
      <c r="AG75" s="5">
        <v>8</v>
      </c>
      <c r="AH75" s="5">
        <v>0</v>
      </c>
      <c r="AI75" s="5">
        <v>0</v>
      </c>
      <c r="AJ75" s="5">
        <v>0</v>
      </c>
      <c r="AK75" s="5">
        <v>0</v>
      </c>
      <c r="AL75" s="5">
        <v>2022</v>
      </c>
    </row>
    <row r="76" spans="1:38" ht="76.5" customHeight="1">
      <c r="A76" s="5">
        <v>3</v>
      </c>
      <c r="B76" s="7">
        <v>1</v>
      </c>
      <c r="C76" s="7">
        <v>3</v>
      </c>
      <c r="D76" s="7">
        <v>0</v>
      </c>
      <c r="E76" s="7">
        <v>7</v>
      </c>
      <c r="F76" s="7">
        <v>0</v>
      </c>
      <c r="G76" s="7">
        <v>7</v>
      </c>
      <c r="H76" s="7">
        <v>0</v>
      </c>
      <c r="I76" s="7">
        <v>3</v>
      </c>
      <c r="J76" s="7">
        <v>2</v>
      </c>
      <c r="K76" s="7">
        <v>0</v>
      </c>
      <c r="L76" s="7">
        <v>2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3</v>
      </c>
      <c r="T76" s="7">
        <v>2</v>
      </c>
      <c r="U76" s="7">
        <v>0</v>
      </c>
      <c r="V76" s="7">
        <v>2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38" t="s">
        <v>46</v>
      </c>
      <c r="AC76" s="39" t="s">
        <v>87</v>
      </c>
      <c r="AD76" s="32"/>
      <c r="AE76" s="32">
        <f aca="true" t="shared" si="7" ref="AE76:AK76">SUM(AE79+AE81+AE84)</f>
        <v>2</v>
      </c>
      <c r="AF76" s="32">
        <f t="shared" si="7"/>
        <v>2</v>
      </c>
      <c r="AG76" s="32">
        <f t="shared" si="7"/>
        <v>2</v>
      </c>
      <c r="AH76" s="32">
        <f t="shared" si="7"/>
        <v>2</v>
      </c>
      <c r="AI76" s="32">
        <f t="shared" si="7"/>
        <v>2</v>
      </c>
      <c r="AJ76" s="32">
        <f t="shared" si="7"/>
        <v>2</v>
      </c>
      <c r="AK76" s="32">
        <f t="shared" si="7"/>
        <v>10</v>
      </c>
      <c r="AL76" s="41">
        <v>2022</v>
      </c>
    </row>
    <row r="77" spans="1:38" ht="75">
      <c r="A77" s="5">
        <v>3</v>
      </c>
      <c r="B77" s="7">
        <v>1</v>
      </c>
      <c r="C77" s="7">
        <v>3</v>
      </c>
      <c r="D77" s="7">
        <v>0</v>
      </c>
      <c r="E77" s="7">
        <v>7</v>
      </c>
      <c r="F77" s="7">
        <v>0</v>
      </c>
      <c r="G77" s="7">
        <v>7</v>
      </c>
      <c r="H77" s="7">
        <v>0</v>
      </c>
      <c r="I77" s="7">
        <v>3</v>
      </c>
      <c r="J77" s="7">
        <v>2</v>
      </c>
      <c r="K77" s="7">
        <v>0</v>
      </c>
      <c r="L77" s="7">
        <v>2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3</v>
      </c>
      <c r="T77" s="7">
        <v>2</v>
      </c>
      <c r="U77" s="7">
        <v>0</v>
      </c>
      <c r="V77" s="7">
        <v>2</v>
      </c>
      <c r="W77" s="7">
        <v>0</v>
      </c>
      <c r="X77" s="7">
        <v>0</v>
      </c>
      <c r="Y77" s="7">
        <v>0</v>
      </c>
      <c r="Z77" s="7">
        <v>0</v>
      </c>
      <c r="AA77" s="7">
        <v>1</v>
      </c>
      <c r="AB77" s="3" t="s">
        <v>47</v>
      </c>
      <c r="AC77" s="10" t="s">
        <v>92</v>
      </c>
      <c r="AD77" s="5"/>
      <c r="AE77" s="5">
        <v>53</v>
      </c>
      <c r="AF77" s="5">
        <v>54</v>
      </c>
      <c r="AG77" s="5">
        <v>55</v>
      </c>
      <c r="AH77" s="5">
        <v>56</v>
      </c>
      <c r="AI77" s="5">
        <v>57</v>
      </c>
      <c r="AJ77" s="5">
        <v>57</v>
      </c>
      <c r="AK77" s="5">
        <v>57</v>
      </c>
      <c r="AL77" s="5">
        <v>2022</v>
      </c>
    </row>
    <row r="78" spans="1:38" ht="105">
      <c r="A78" s="5">
        <v>3</v>
      </c>
      <c r="B78" s="7">
        <v>1</v>
      </c>
      <c r="C78" s="7">
        <v>3</v>
      </c>
      <c r="D78" s="7">
        <v>0</v>
      </c>
      <c r="E78" s="7">
        <v>7</v>
      </c>
      <c r="F78" s="7">
        <v>0</v>
      </c>
      <c r="G78" s="7">
        <v>7</v>
      </c>
      <c r="H78" s="7">
        <v>0</v>
      </c>
      <c r="I78" s="7">
        <v>3</v>
      </c>
      <c r="J78" s="7">
        <v>2</v>
      </c>
      <c r="K78" s="7">
        <v>0</v>
      </c>
      <c r="L78" s="7">
        <v>2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3</v>
      </c>
      <c r="T78" s="7">
        <v>2</v>
      </c>
      <c r="U78" s="7">
        <v>0</v>
      </c>
      <c r="V78" s="7">
        <v>2</v>
      </c>
      <c r="W78" s="7">
        <v>0</v>
      </c>
      <c r="X78" s="7">
        <v>0</v>
      </c>
      <c r="Y78" s="7">
        <v>0</v>
      </c>
      <c r="Z78" s="7">
        <v>0</v>
      </c>
      <c r="AA78" s="7">
        <v>2</v>
      </c>
      <c r="AB78" s="3" t="s">
        <v>48</v>
      </c>
      <c r="AC78" s="10" t="s">
        <v>90</v>
      </c>
      <c r="AD78" s="5"/>
      <c r="AE78" s="5">
        <v>33</v>
      </c>
      <c r="AF78" s="5">
        <v>34</v>
      </c>
      <c r="AG78" s="5">
        <v>34</v>
      </c>
      <c r="AH78" s="5">
        <v>35</v>
      </c>
      <c r="AI78" s="5">
        <v>36</v>
      </c>
      <c r="AJ78" s="5">
        <v>36</v>
      </c>
      <c r="AK78" s="5">
        <v>36</v>
      </c>
      <c r="AL78" s="5">
        <v>2022</v>
      </c>
    </row>
    <row r="79" spans="1:38" ht="92.25" customHeight="1">
      <c r="A79" s="5">
        <v>3</v>
      </c>
      <c r="B79" s="7">
        <v>1</v>
      </c>
      <c r="C79" s="7">
        <v>3</v>
      </c>
      <c r="D79" s="7">
        <v>0</v>
      </c>
      <c r="E79" s="7">
        <v>7</v>
      </c>
      <c r="F79" s="7">
        <v>0</v>
      </c>
      <c r="G79" s="7">
        <v>7</v>
      </c>
      <c r="H79" s="7">
        <v>0</v>
      </c>
      <c r="I79" s="7">
        <v>3</v>
      </c>
      <c r="J79" s="7">
        <v>2</v>
      </c>
      <c r="K79" s="7">
        <v>0</v>
      </c>
      <c r="L79" s="7">
        <v>2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3</v>
      </c>
      <c r="T79" s="7">
        <v>2</v>
      </c>
      <c r="U79" s="7">
        <v>0</v>
      </c>
      <c r="V79" s="7">
        <v>2</v>
      </c>
      <c r="W79" s="7">
        <v>0</v>
      </c>
      <c r="X79" s="7">
        <v>0</v>
      </c>
      <c r="Y79" s="7">
        <v>1</v>
      </c>
      <c r="Z79" s="7">
        <v>0</v>
      </c>
      <c r="AA79" s="7">
        <v>0</v>
      </c>
      <c r="AB79" s="17" t="s">
        <v>2</v>
      </c>
      <c r="AC79" s="29" t="s">
        <v>87</v>
      </c>
      <c r="AD79" s="18"/>
      <c r="AE79" s="33">
        <v>0</v>
      </c>
      <c r="AF79" s="33">
        <v>0</v>
      </c>
      <c r="AG79" s="33">
        <v>0</v>
      </c>
      <c r="AH79" s="33">
        <v>0</v>
      </c>
      <c r="AI79" s="33">
        <v>0</v>
      </c>
      <c r="AJ79" s="33">
        <v>0</v>
      </c>
      <c r="AK79" s="33">
        <f aca="true" t="shared" si="8" ref="AK79:AK85">SUM(AF79:AJ79)</f>
        <v>0</v>
      </c>
      <c r="AL79" s="18">
        <v>2022</v>
      </c>
    </row>
    <row r="80" spans="1:38" ht="99" customHeight="1">
      <c r="A80" s="5">
        <v>3</v>
      </c>
      <c r="B80" s="7">
        <v>1</v>
      </c>
      <c r="C80" s="7">
        <v>3</v>
      </c>
      <c r="D80" s="7">
        <v>0</v>
      </c>
      <c r="E80" s="7">
        <v>7</v>
      </c>
      <c r="F80" s="7">
        <v>0</v>
      </c>
      <c r="G80" s="7">
        <v>7</v>
      </c>
      <c r="H80" s="7">
        <v>0</v>
      </c>
      <c r="I80" s="7">
        <v>3</v>
      </c>
      <c r="J80" s="7">
        <v>2</v>
      </c>
      <c r="K80" s="7">
        <v>0</v>
      </c>
      <c r="L80" s="7">
        <v>2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3</v>
      </c>
      <c r="T80" s="7">
        <v>2</v>
      </c>
      <c r="U80" s="7">
        <v>0</v>
      </c>
      <c r="V80" s="7">
        <v>2</v>
      </c>
      <c r="W80" s="7">
        <v>0</v>
      </c>
      <c r="X80" s="7">
        <v>0</v>
      </c>
      <c r="Y80" s="7">
        <v>1</v>
      </c>
      <c r="Z80" s="7">
        <v>0</v>
      </c>
      <c r="AA80" s="7">
        <v>1</v>
      </c>
      <c r="AB80" s="3" t="s">
        <v>3</v>
      </c>
      <c r="AC80" s="10" t="s">
        <v>92</v>
      </c>
      <c r="AD80" s="5"/>
      <c r="AE80" s="5">
        <v>40</v>
      </c>
      <c r="AF80" s="5">
        <v>50</v>
      </c>
      <c r="AG80" s="5">
        <v>50</v>
      </c>
      <c r="AH80" s="5">
        <v>60</v>
      </c>
      <c r="AI80" s="5">
        <v>60</v>
      </c>
      <c r="AJ80" s="5">
        <v>60</v>
      </c>
      <c r="AK80" s="5">
        <f t="shared" si="8"/>
        <v>280</v>
      </c>
      <c r="AL80" s="5">
        <v>2022</v>
      </c>
    </row>
    <row r="81" spans="1:38" ht="90">
      <c r="A81" s="5">
        <v>3</v>
      </c>
      <c r="B81" s="7">
        <v>1</v>
      </c>
      <c r="C81" s="7">
        <v>3</v>
      </c>
      <c r="D81" s="7">
        <v>0</v>
      </c>
      <c r="E81" s="7">
        <v>7</v>
      </c>
      <c r="F81" s="7">
        <v>0</v>
      </c>
      <c r="G81" s="7">
        <v>7</v>
      </c>
      <c r="H81" s="7">
        <v>0</v>
      </c>
      <c r="I81" s="7">
        <v>3</v>
      </c>
      <c r="J81" s="7">
        <v>2</v>
      </c>
      <c r="K81" s="7">
        <v>0</v>
      </c>
      <c r="L81" s="7">
        <v>2</v>
      </c>
      <c r="M81" s="7">
        <v>2</v>
      </c>
      <c r="N81" s="7">
        <v>0</v>
      </c>
      <c r="O81" s="7">
        <v>0</v>
      </c>
      <c r="P81" s="7">
        <v>4</v>
      </c>
      <c r="Q81" s="7" t="s">
        <v>141</v>
      </c>
      <c r="R81" s="7">
        <v>0</v>
      </c>
      <c r="S81" s="7">
        <v>3</v>
      </c>
      <c r="T81" s="7">
        <v>2</v>
      </c>
      <c r="U81" s="7">
        <v>0</v>
      </c>
      <c r="V81" s="7">
        <v>2</v>
      </c>
      <c r="W81" s="7">
        <v>0</v>
      </c>
      <c r="X81" s="7">
        <v>0</v>
      </c>
      <c r="Y81" s="7">
        <v>2</v>
      </c>
      <c r="Z81" s="7">
        <v>0</v>
      </c>
      <c r="AA81" s="7">
        <v>0</v>
      </c>
      <c r="AB81" s="17" t="s">
        <v>4</v>
      </c>
      <c r="AC81" s="29" t="s">
        <v>87</v>
      </c>
      <c r="AD81" s="18"/>
      <c r="AE81" s="33">
        <v>1</v>
      </c>
      <c r="AF81" s="33">
        <v>1</v>
      </c>
      <c r="AG81" s="33">
        <v>1</v>
      </c>
      <c r="AH81" s="33">
        <v>1</v>
      </c>
      <c r="AI81" s="33">
        <v>1</v>
      </c>
      <c r="AJ81" s="33">
        <v>1</v>
      </c>
      <c r="AK81" s="33">
        <f t="shared" si="8"/>
        <v>5</v>
      </c>
      <c r="AL81" s="18">
        <v>2022</v>
      </c>
    </row>
    <row r="82" spans="1:38" ht="60">
      <c r="A82" s="5">
        <v>3</v>
      </c>
      <c r="B82" s="7">
        <v>1</v>
      </c>
      <c r="C82" s="7">
        <v>3</v>
      </c>
      <c r="D82" s="7">
        <v>0</v>
      </c>
      <c r="E82" s="7">
        <v>7</v>
      </c>
      <c r="F82" s="7">
        <v>0</v>
      </c>
      <c r="G82" s="7">
        <v>7</v>
      </c>
      <c r="H82" s="7">
        <v>0</v>
      </c>
      <c r="I82" s="7">
        <v>3</v>
      </c>
      <c r="J82" s="7">
        <v>2</v>
      </c>
      <c r="K82" s="7">
        <v>0</v>
      </c>
      <c r="L82" s="7">
        <v>2</v>
      </c>
      <c r="M82" s="7">
        <v>2</v>
      </c>
      <c r="N82" s="7">
        <v>0</v>
      </c>
      <c r="O82" s="7">
        <v>0</v>
      </c>
      <c r="P82" s="7">
        <v>4</v>
      </c>
      <c r="Q82" s="7" t="s">
        <v>141</v>
      </c>
      <c r="R82" s="7">
        <v>0</v>
      </c>
      <c r="S82" s="7">
        <v>3</v>
      </c>
      <c r="T82" s="7">
        <v>2</v>
      </c>
      <c r="U82" s="7">
        <v>0</v>
      </c>
      <c r="V82" s="7">
        <v>2</v>
      </c>
      <c r="W82" s="7">
        <v>0</v>
      </c>
      <c r="X82" s="7">
        <v>0</v>
      </c>
      <c r="Y82" s="7">
        <v>2</v>
      </c>
      <c r="Z82" s="7">
        <v>0</v>
      </c>
      <c r="AA82" s="7">
        <v>1</v>
      </c>
      <c r="AB82" s="3" t="s">
        <v>59</v>
      </c>
      <c r="AC82" s="10" t="s">
        <v>92</v>
      </c>
      <c r="AD82" s="5"/>
      <c r="AE82" s="5">
        <v>1000</v>
      </c>
      <c r="AF82" s="5">
        <v>1050</v>
      </c>
      <c r="AG82" s="5">
        <v>1050</v>
      </c>
      <c r="AH82" s="5">
        <v>1100</v>
      </c>
      <c r="AI82" s="5">
        <v>1100</v>
      </c>
      <c r="AJ82" s="5">
        <v>1100</v>
      </c>
      <c r="AK82" s="5">
        <f t="shared" si="8"/>
        <v>5400</v>
      </c>
      <c r="AL82" s="5">
        <v>2022</v>
      </c>
    </row>
    <row r="83" spans="1:38" ht="105">
      <c r="A83" s="5">
        <v>3</v>
      </c>
      <c r="B83" s="7">
        <v>1</v>
      </c>
      <c r="C83" s="7">
        <v>3</v>
      </c>
      <c r="D83" s="7">
        <v>0</v>
      </c>
      <c r="E83" s="7">
        <v>7</v>
      </c>
      <c r="F83" s="7">
        <v>0</v>
      </c>
      <c r="G83" s="7">
        <v>7</v>
      </c>
      <c r="H83" s="7">
        <v>0</v>
      </c>
      <c r="I83" s="7">
        <v>3</v>
      </c>
      <c r="J83" s="7">
        <v>2</v>
      </c>
      <c r="K83" s="7">
        <v>0</v>
      </c>
      <c r="L83" s="7">
        <v>2</v>
      </c>
      <c r="M83" s="7">
        <v>2</v>
      </c>
      <c r="N83" s="7">
        <v>0</v>
      </c>
      <c r="O83" s="7">
        <v>0</v>
      </c>
      <c r="P83" s="7">
        <v>4</v>
      </c>
      <c r="Q83" s="7" t="s">
        <v>141</v>
      </c>
      <c r="R83" s="7">
        <v>0</v>
      </c>
      <c r="S83" s="7">
        <v>3</v>
      </c>
      <c r="T83" s="7">
        <v>2</v>
      </c>
      <c r="U83" s="7">
        <v>0</v>
      </c>
      <c r="V83" s="7">
        <v>2</v>
      </c>
      <c r="W83" s="7">
        <v>0</v>
      </c>
      <c r="X83" s="7">
        <v>0</v>
      </c>
      <c r="Y83" s="7">
        <v>2</v>
      </c>
      <c r="Z83" s="7">
        <v>0</v>
      </c>
      <c r="AA83" s="7">
        <v>2</v>
      </c>
      <c r="AB83" s="3" t="s">
        <v>60</v>
      </c>
      <c r="AC83" s="10" t="s">
        <v>92</v>
      </c>
      <c r="AD83" s="5"/>
      <c r="AE83" s="5">
        <v>40</v>
      </c>
      <c r="AF83" s="5">
        <v>40</v>
      </c>
      <c r="AG83" s="5">
        <v>40</v>
      </c>
      <c r="AH83" s="5">
        <v>50</v>
      </c>
      <c r="AI83" s="5">
        <v>50</v>
      </c>
      <c r="AJ83" s="5">
        <v>50</v>
      </c>
      <c r="AK83" s="5">
        <f t="shared" si="8"/>
        <v>230</v>
      </c>
      <c r="AL83" s="5">
        <v>2022</v>
      </c>
    </row>
    <row r="84" spans="1:38" ht="105" customHeight="1">
      <c r="A84" s="5">
        <v>3</v>
      </c>
      <c r="B84" s="7">
        <v>1</v>
      </c>
      <c r="C84" s="7">
        <v>3</v>
      </c>
      <c r="D84" s="7">
        <v>0</v>
      </c>
      <c r="E84" s="7">
        <v>7</v>
      </c>
      <c r="F84" s="7">
        <v>0</v>
      </c>
      <c r="G84" s="7">
        <v>7</v>
      </c>
      <c r="H84" s="7">
        <v>0</v>
      </c>
      <c r="I84" s="7">
        <v>3</v>
      </c>
      <c r="J84" s="7">
        <v>2</v>
      </c>
      <c r="K84" s="7">
        <v>0</v>
      </c>
      <c r="L84" s="7">
        <v>2</v>
      </c>
      <c r="M84" s="7">
        <v>2</v>
      </c>
      <c r="N84" s="7">
        <v>0</v>
      </c>
      <c r="O84" s="7">
        <v>0</v>
      </c>
      <c r="P84" s="7">
        <v>5</v>
      </c>
      <c r="Q84" s="7" t="s">
        <v>141</v>
      </c>
      <c r="R84" s="7">
        <v>0</v>
      </c>
      <c r="S84" s="7">
        <v>3</v>
      </c>
      <c r="T84" s="7">
        <v>2</v>
      </c>
      <c r="U84" s="7">
        <v>0</v>
      </c>
      <c r="V84" s="7">
        <v>2</v>
      </c>
      <c r="W84" s="7">
        <v>0</v>
      </c>
      <c r="X84" s="7">
        <v>0</v>
      </c>
      <c r="Y84" s="7">
        <v>3</v>
      </c>
      <c r="Z84" s="7">
        <v>0</v>
      </c>
      <c r="AA84" s="7">
        <v>0</v>
      </c>
      <c r="AB84" s="17" t="s">
        <v>5</v>
      </c>
      <c r="AC84" s="29" t="s">
        <v>87</v>
      </c>
      <c r="AD84" s="18"/>
      <c r="AE84" s="33">
        <v>1</v>
      </c>
      <c r="AF84" s="33">
        <v>1</v>
      </c>
      <c r="AG84" s="33">
        <v>1</v>
      </c>
      <c r="AH84" s="33">
        <v>1</v>
      </c>
      <c r="AI84" s="33">
        <v>1</v>
      </c>
      <c r="AJ84" s="33">
        <v>1</v>
      </c>
      <c r="AK84" s="33">
        <f t="shared" si="8"/>
        <v>5</v>
      </c>
      <c r="AL84" s="40">
        <v>2022</v>
      </c>
    </row>
    <row r="85" spans="1:38" ht="105">
      <c r="A85" s="5">
        <v>3</v>
      </c>
      <c r="B85" s="7">
        <v>1</v>
      </c>
      <c r="C85" s="7">
        <v>3</v>
      </c>
      <c r="D85" s="7">
        <v>0</v>
      </c>
      <c r="E85" s="7">
        <v>7</v>
      </c>
      <c r="F85" s="7">
        <v>0</v>
      </c>
      <c r="G85" s="7">
        <v>7</v>
      </c>
      <c r="H85" s="7">
        <v>0</v>
      </c>
      <c r="I85" s="7">
        <v>3</v>
      </c>
      <c r="J85" s="7">
        <v>2</v>
      </c>
      <c r="K85" s="7">
        <v>0</v>
      </c>
      <c r="L85" s="7">
        <v>2</v>
      </c>
      <c r="M85" s="7">
        <v>2</v>
      </c>
      <c r="N85" s="7">
        <v>0</v>
      </c>
      <c r="O85" s="7">
        <v>0</v>
      </c>
      <c r="P85" s="7">
        <v>5</v>
      </c>
      <c r="Q85" s="7" t="s">
        <v>141</v>
      </c>
      <c r="R85" s="7">
        <v>0</v>
      </c>
      <c r="S85" s="7">
        <v>3</v>
      </c>
      <c r="T85" s="7">
        <v>2</v>
      </c>
      <c r="U85" s="7">
        <v>0</v>
      </c>
      <c r="V85" s="7">
        <v>2</v>
      </c>
      <c r="W85" s="7">
        <v>0</v>
      </c>
      <c r="X85" s="7">
        <v>0</v>
      </c>
      <c r="Y85" s="7">
        <v>3</v>
      </c>
      <c r="Z85" s="7">
        <v>0</v>
      </c>
      <c r="AA85" s="7">
        <v>1</v>
      </c>
      <c r="AB85" s="3" t="s">
        <v>6</v>
      </c>
      <c r="AC85" s="10" t="s">
        <v>92</v>
      </c>
      <c r="AD85" s="5"/>
      <c r="AE85" s="5">
        <v>60</v>
      </c>
      <c r="AF85" s="5">
        <v>80</v>
      </c>
      <c r="AG85" s="5">
        <v>80</v>
      </c>
      <c r="AH85" s="5">
        <v>100</v>
      </c>
      <c r="AI85" s="5">
        <v>100</v>
      </c>
      <c r="AJ85" s="5">
        <v>100</v>
      </c>
      <c r="AK85" s="5">
        <f t="shared" si="8"/>
        <v>460</v>
      </c>
      <c r="AL85" s="5">
        <v>2022</v>
      </c>
    </row>
    <row r="86" spans="1:38" ht="57">
      <c r="A86" s="5">
        <v>3</v>
      </c>
      <c r="B86" s="7">
        <v>1</v>
      </c>
      <c r="C86" s="7">
        <v>3</v>
      </c>
      <c r="D86" s="7">
        <v>0</v>
      </c>
      <c r="E86" s="7">
        <v>7</v>
      </c>
      <c r="F86" s="7">
        <v>0</v>
      </c>
      <c r="G86" s="7">
        <v>7</v>
      </c>
      <c r="H86" s="7">
        <v>0</v>
      </c>
      <c r="I86" s="7">
        <v>3</v>
      </c>
      <c r="J86" s="7">
        <v>2</v>
      </c>
      <c r="K86" s="7">
        <v>0</v>
      </c>
      <c r="L86" s="7">
        <v>3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3</v>
      </c>
      <c r="T86" s="7">
        <v>2</v>
      </c>
      <c r="U86" s="7">
        <v>0</v>
      </c>
      <c r="V86" s="7">
        <v>3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24" t="s">
        <v>7</v>
      </c>
      <c r="AC86" s="25" t="s">
        <v>87</v>
      </c>
      <c r="AD86" s="26"/>
      <c r="AE86" s="32">
        <f aca="true" t="shared" si="9" ref="AE86:AJ86">SUM(AE89+AE91)</f>
        <v>0.5</v>
      </c>
      <c r="AF86" s="32">
        <f t="shared" si="9"/>
        <v>0.5</v>
      </c>
      <c r="AG86" s="32">
        <f t="shared" si="9"/>
        <v>0</v>
      </c>
      <c r="AH86" s="32">
        <f t="shared" si="9"/>
        <v>0.5</v>
      </c>
      <c r="AI86" s="32">
        <f t="shared" si="9"/>
        <v>0.5</v>
      </c>
      <c r="AJ86" s="32">
        <f t="shared" si="9"/>
        <v>0.5</v>
      </c>
      <c r="AK86" s="32">
        <f>SUM(AK89+AK91)</f>
        <v>2</v>
      </c>
      <c r="AL86" s="26">
        <v>2022</v>
      </c>
    </row>
    <row r="87" spans="1:38" ht="96" customHeight="1">
      <c r="A87" s="5">
        <v>3</v>
      </c>
      <c r="B87" s="7">
        <v>1</v>
      </c>
      <c r="C87" s="7">
        <v>3</v>
      </c>
      <c r="D87" s="7">
        <v>0</v>
      </c>
      <c r="E87" s="7">
        <v>7</v>
      </c>
      <c r="F87" s="7">
        <v>0</v>
      </c>
      <c r="G87" s="7">
        <v>7</v>
      </c>
      <c r="H87" s="7">
        <v>0</v>
      </c>
      <c r="I87" s="7">
        <v>3</v>
      </c>
      <c r="J87" s="7">
        <v>2</v>
      </c>
      <c r="K87" s="7">
        <v>0</v>
      </c>
      <c r="L87" s="7">
        <v>3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3</v>
      </c>
      <c r="T87" s="7">
        <v>2</v>
      </c>
      <c r="U87" s="7">
        <v>0</v>
      </c>
      <c r="V87" s="7">
        <v>3</v>
      </c>
      <c r="W87" s="7">
        <v>0</v>
      </c>
      <c r="X87" s="7">
        <v>0</v>
      </c>
      <c r="Y87" s="7">
        <v>0</v>
      </c>
      <c r="Z87" s="7">
        <v>0</v>
      </c>
      <c r="AA87" s="7">
        <v>1</v>
      </c>
      <c r="AB87" s="3" t="s">
        <v>8</v>
      </c>
      <c r="AC87" s="10" t="s">
        <v>90</v>
      </c>
      <c r="AD87" s="5"/>
      <c r="AE87" s="5">
        <v>5</v>
      </c>
      <c r="AF87" s="5">
        <v>8</v>
      </c>
      <c r="AG87" s="5">
        <v>8</v>
      </c>
      <c r="AH87" s="5">
        <v>10</v>
      </c>
      <c r="AI87" s="5">
        <v>10</v>
      </c>
      <c r="AJ87" s="5">
        <v>10</v>
      </c>
      <c r="AK87" s="5">
        <v>10</v>
      </c>
      <c r="AL87" s="5">
        <v>2022</v>
      </c>
    </row>
    <row r="88" spans="1:38" ht="60">
      <c r="A88" s="5">
        <v>3</v>
      </c>
      <c r="B88" s="7">
        <v>1</v>
      </c>
      <c r="C88" s="7">
        <v>3</v>
      </c>
      <c r="D88" s="7">
        <v>0</v>
      </c>
      <c r="E88" s="7">
        <v>7</v>
      </c>
      <c r="F88" s="7">
        <v>0</v>
      </c>
      <c r="G88" s="7">
        <v>7</v>
      </c>
      <c r="H88" s="7">
        <v>0</v>
      </c>
      <c r="I88" s="7">
        <v>3</v>
      </c>
      <c r="J88" s="7">
        <v>2</v>
      </c>
      <c r="K88" s="7">
        <v>0</v>
      </c>
      <c r="L88" s="7">
        <v>3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3</v>
      </c>
      <c r="T88" s="7">
        <v>2</v>
      </c>
      <c r="U88" s="7">
        <v>0</v>
      </c>
      <c r="V88" s="7">
        <v>3</v>
      </c>
      <c r="W88" s="7">
        <v>0</v>
      </c>
      <c r="X88" s="7">
        <v>0</v>
      </c>
      <c r="Y88" s="7">
        <v>0</v>
      </c>
      <c r="Z88" s="7">
        <v>0</v>
      </c>
      <c r="AA88" s="7">
        <v>2</v>
      </c>
      <c r="AB88" s="3" t="s">
        <v>9</v>
      </c>
      <c r="AC88" s="10" t="s">
        <v>90</v>
      </c>
      <c r="AD88" s="5"/>
      <c r="AE88" s="5">
        <v>3</v>
      </c>
      <c r="AF88" s="5">
        <v>5</v>
      </c>
      <c r="AG88" s="5">
        <v>5</v>
      </c>
      <c r="AH88" s="5">
        <v>10</v>
      </c>
      <c r="AI88" s="5">
        <v>10</v>
      </c>
      <c r="AJ88" s="5">
        <v>10</v>
      </c>
      <c r="AK88" s="5">
        <v>10</v>
      </c>
      <c r="AL88" s="5">
        <v>2022</v>
      </c>
    </row>
    <row r="89" spans="1:38" ht="75">
      <c r="A89" s="5">
        <v>3</v>
      </c>
      <c r="B89" s="7">
        <v>1</v>
      </c>
      <c r="C89" s="7">
        <v>3</v>
      </c>
      <c r="D89" s="7">
        <v>0</v>
      </c>
      <c r="E89" s="7">
        <v>7</v>
      </c>
      <c r="F89" s="7">
        <v>0</v>
      </c>
      <c r="G89" s="7">
        <v>7</v>
      </c>
      <c r="H89" s="7">
        <v>0</v>
      </c>
      <c r="I89" s="7">
        <v>3</v>
      </c>
      <c r="J89" s="7">
        <v>2</v>
      </c>
      <c r="K89" s="7">
        <v>0</v>
      </c>
      <c r="L89" s="7">
        <v>3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3</v>
      </c>
      <c r="T89" s="7">
        <v>2</v>
      </c>
      <c r="U89" s="7">
        <v>0</v>
      </c>
      <c r="V89" s="7">
        <v>3</v>
      </c>
      <c r="W89" s="7">
        <v>0</v>
      </c>
      <c r="X89" s="7">
        <v>0</v>
      </c>
      <c r="Y89" s="7">
        <v>1</v>
      </c>
      <c r="Z89" s="7">
        <v>0</v>
      </c>
      <c r="AA89" s="7">
        <v>0</v>
      </c>
      <c r="AB89" s="17" t="s">
        <v>10</v>
      </c>
      <c r="AC89" s="29" t="s">
        <v>87</v>
      </c>
      <c r="AD89" s="18"/>
      <c r="AE89" s="33">
        <v>0</v>
      </c>
      <c r="AF89" s="33">
        <v>0</v>
      </c>
      <c r="AG89" s="33">
        <v>0</v>
      </c>
      <c r="AH89" s="33">
        <v>0</v>
      </c>
      <c r="AI89" s="33">
        <v>0</v>
      </c>
      <c r="AJ89" s="33">
        <v>0</v>
      </c>
      <c r="AK89" s="33">
        <f>SUM(AF89:AJ89)</f>
        <v>0</v>
      </c>
      <c r="AL89" s="18">
        <v>2022</v>
      </c>
    </row>
    <row r="90" spans="1:38" ht="60">
      <c r="A90" s="5">
        <v>3</v>
      </c>
      <c r="B90" s="7">
        <v>1</v>
      </c>
      <c r="C90" s="7">
        <v>3</v>
      </c>
      <c r="D90" s="7">
        <v>0</v>
      </c>
      <c r="E90" s="7">
        <v>7</v>
      </c>
      <c r="F90" s="7">
        <v>0</v>
      </c>
      <c r="G90" s="7">
        <v>7</v>
      </c>
      <c r="H90" s="7">
        <v>0</v>
      </c>
      <c r="I90" s="7">
        <v>3</v>
      </c>
      <c r="J90" s="7">
        <v>2</v>
      </c>
      <c r="K90" s="7">
        <v>0</v>
      </c>
      <c r="L90" s="7">
        <v>3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3</v>
      </c>
      <c r="T90" s="7">
        <v>2</v>
      </c>
      <c r="U90" s="7">
        <v>0</v>
      </c>
      <c r="V90" s="7">
        <v>3</v>
      </c>
      <c r="W90" s="7">
        <v>0</v>
      </c>
      <c r="X90" s="7">
        <v>0</v>
      </c>
      <c r="Y90" s="7">
        <v>1</v>
      </c>
      <c r="Z90" s="7">
        <v>0</v>
      </c>
      <c r="AA90" s="7">
        <v>1</v>
      </c>
      <c r="AB90" s="3" t="s">
        <v>11</v>
      </c>
      <c r="AC90" s="10" t="s">
        <v>92</v>
      </c>
      <c r="AD90" s="5"/>
      <c r="AE90" s="5">
        <v>2</v>
      </c>
      <c r="AF90" s="5">
        <v>2</v>
      </c>
      <c r="AG90" s="5">
        <v>3</v>
      </c>
      <c r="AH90" s="5">
        <v>3</v>
      </c>
      <c r="AI90" s="5">
        <v>3</v>
      </c>
      <c r="AJ90" s="5">
        <v>3</v>
      </c>
      <c r="AK90" s="5">
        <f>SUM(AF90:AJ90)</f>
        <v>14</v>
      </c>
      <c r="AL90" s="5">
        <v>2022</v>
      </c>
    </row>
    <row r="91" spans="1:38" ht="65.25" customHeight="1">
      <c r="A91" s="5">
        <v>3</v>
      </c>
      <c r="B91" s="7">
        <v>1</v>
      </c>
      <c r="C91" s="7">
        <v>3</v>
      </c>
      <c r="D91" s="7">
        <v>0</v>
      </c>
      <c r="E91" s="7">
        <v>7</v>
      </c>
      <c r="F91" s="7">
        <v>0</v>
      </c>
      <c r="G91" s="7">
        <v>7</v>
      </c>
      <c r="H91" s="7">
        <v>0</v>
      </c>
      <c r="I91" s="7">
        <v>3</v>
      </c>
      <c r="J91" s="7">
        <v>2</v>
      </c>
      <c r="K91" s="7">
        <v>0</v>
      </c>
      <c r="L91" s="7">
        <v>3</v>
      </c>
      <c r="M91" s="7">
        <v>2</v>
      </c>
      <c r="N91" s="7">
        <v>0</v>
      </c>
      <c r="O91" s="7">
        <v>0</v>
      </c>
      <c r="P91" s="7">
        <v>6</v>
      </c>
      <c r="Q91" s="7" t="s">
        <v>141</v>
      </c>
      <c r="R91" s="7">
        <v>0</v>
      </c>
      <c r="S91" s="7">
        <v>3</v>
      </c>
      <c r="T91" s="7">
        <v>2</v>
      </c>
      <c r="U91" s="7">
        <v>0</v>
      </c>
      <c r="V91" s="7">
        <v>3</v>
      </c>
      <c r="W91" s="7">
        <v>0</v>
      </c>
      <c r="X91" s="7">
        <v>0</v>
      </c>
      <c r="Y91" s="7">
        <v>2</v>
      </c>
      <c r="Z91" s="7">
        <v>0</v>
      </c>
      <c r="AA91" s="7">
        <v>0</v>
      </c>
      <c r="AB91" s="17" t="s">
        <v>12</v>
      </c>
      <c r="AC91" s="29" t="s">
        <v>87</v>
      </c>
      <c r="AD91" s="18"/>
      <c r="AE91" s="18">
        <v>0.5</v>
      </c>
      <c r="AF91" s="18">
        <v>0.5</v>
      </c>
      <c r="AG91" s="18">
        <v>0</v>
      </c>
      <c r="AH91" s="18">
        <v>0.5</v>
      </c>
      <c r="AI91" s="18">
        <v>0.5</v>
      </c>
      <c r="AJ91" s="18">
        <v>0.5</v>
      </c>
      <c r="AK91" s="18">
        <f>SUM(AF91:AJ91)</f>
        <v>2</v>
      </c>
      <c r="AL91" s="18">
        <v>2022</v>
      </c>
    </row>
    <row r="92" spans="1:38" ht="60">
      <c r="A92" s="5">
        <v>3</v>
      </c>
      <c r="B92" s="7">
        <v>1</v>
      </c>
      <c r="C92" s="7">
        <v>3</v>
      </c>
      <c r="D92" s="7">
        <v>0</v>
      </c>
      <c r="E92" s="7">
        <v>7</v>
      </c>
      <c r="F92" s="7">
        <v>0</v>
      </c>
      <c r="G92" s="7">
        <v>7</v>
      </c>
      <c r="H92" s="7">
        <v>0</v>
      </c>
      <c r="I92" s="7">
        <v>3</v>
      </c>
      <c r="J92" s="7">
        <v>2</v>
      </c>
      <c r="K92" s="7">
        <v>0</v>
      </c>
      <c r="L92" s="7">
        <v>3</v>
      </c>
      <c r="M92" s="7">
        <v>2</v>
      </c>
      <c r="N92" s="7">
        <v>0</v>
      </c>
      <c r="O92" s="7">
        <v>0</v>
      </c>
      <c r="P92" s="7">
        <v>6</v>
      </c>
      <c r="Q92" s="7" t="s">
        <v>141</v>
      </c>
      <c r="R92" s="7">
        <v>0</v>
      </c>
      <c r="S92" s="7">
        <v>3</v>
      </c>
      <c r="T92" s="7">
        <v>2</v>
      </c>
      <c r="U92" s="7">
        <v>0</v>
      </c>
      <c r="V92" s="7">
        <v>3</v>
      </c>
      <c r="W92" s="7">
        <v>0</v>
      </c>
      <c r="X92" s="7">
        <v>0</v>
      </c>
      <c r="Y92" s="7">
        <v>2</v>
      </c>
      <c r="Z92" s="7">
        <v>0</v>
      </c>
      <c r="AA92" s="7">
        <v>0</v>
      </c>
      <c r="AB92" s="3" t="s">
        <v>13</v>
      </c>
      <c r="AC92" s="10" t="s">
        <v>92</v>
      </c>
      <c r="AD92" s="5"/>
      <c r="AE92" s="5">
        <v>20</v>
      </c>
      <c r="AF92" s="5">
        <v>25</v>
      </c>
      <c r="AG92" s="5">
        <v>25</v>
      </c>
      <c r="AH92" s="5">
        <v>30</v>
      </c>
      <c r="AI92" s="5">
        <v>30</v>
      </c>
      <c r="AJ92" s="5">
        <v>30</v>
      </c>
      <c r="AK92" s="5">
        <f>SUM(AF92:AJ92)</f>
        <v>140</v>
      </c>
      <c r="AL92" s="5">
        <v>2022</v>
      </c>
    </row>
    <row r="93" spans="1:38" ht="57">
      <c r="A93" s="5">
        <v>3</v>
      </c>
      <c r="B93" s="7">
        <v>1</v>
      </c>
      <c r="C93" s="7">
        <v>3</v>
      </c>
      <c r="D93" s="7">
        <v>0</v>
      </c>
      <c r="E93" s="7">
        <v>4</v>
      </c>
      <c r="F93" s="7">
        <v>1</v>
      </c>
      <c r="G93" s="7">
        <v>2</v>
      </c>
      <c r="H93" s="7">
        <v>0</v>
      </c>
      <c r="I93" s="7">
        <v>3</v>
      </c>
      <c r="J93" s="7">
        <v>3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3</v>
      </c>
      <c r="T93" s="7">
        <v>3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27" t="s">
        <v>14</v>
      </c>
      <c r="AC93" s="30" t="s">
        <v>87</v>
      </c>
      <c r="AD93" s="28"/>
      <c r="AE93" s="31">
        <f aca="true" t="shared" si="10" ref="AE93:AK93">SUM(AE94+AE103)</f>
        <v>3</v>
      </c>
      <c r="AF93" s="31">
        <f t="shared" si="10"/>
        <v>3</v>
      </c>
      <c r="AG93" s="31">
        <f t="shared" si="10"/>
        <v>1.3</v>
      </c>
      <c r="AH93" s="31">
        <f t="shared" si="10"/>
        <v>11</v>
      </c>
      <c r="AI93" s="31">
        <f t="shared" si="10"/>
        <v>3</v>
      </c>
      <c r="AJ93" s="31">
        <f t="shared" si="10"/>
        <v>3</v>
      </c>
      <c r="AK93" s="31">
        <f t="shared" si="10"/>
        <v>21.3</v>
      </c>
      <c r="AL93" s="28">
        <v>2022</v>
      </c>
    </row>
    <row r="94" spans="1:38" ht="42.75">
      <c r="A94" s="5">
        <v>3</v>
      </c>
      <c r="B94" s="7">
        <v>1</v>
      </c>
      <c r="C94" s="7">
        <v>3</v>
      </c>
      <c r="D94" s="7">
        <v>0</v>
      </c>
      <c r="E94" s="7">
        <v>4</v>
      </c>
      <c r="F94" s="7">
        <v>1</v>
      </c>
      <c r="G94" s="7">
        <v>2</v>
      </c>
      <c r="H94" s="7">
        <v>0</v>
      </c>
      <c r="I94" s="7">
        <v>3</v>
      </c>
      <c r="J94" s="7">
        <v>3</v>
      </c>
      <c r="K94" s="7">
        <v>0</v>
      </c>
      <c r="L94" s="7">
        <v>1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3</v>
      </c>
      <c r="T94" s="7">
        <v>3</v>
      </c>
      <c r="U94" s="7">
        <v>0</v>
      </c>
      <c r="V94" s="7">
        <v>1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24" t="s">
        <v>15</v>
      </c>
      <c r="AC94" s="25" t="s">
        <v>87</v>
      </c>
      <c r="AD94" s="26"/>
      <c r="AE94" s="32">
        <f aca="true" t="shared" si="11" ref="AE94:AK94">SUM(AE97+AE99)</f>
        <v>0</v>
      </c>
      <c r="AF94" s="32">
        <f t="shared" si="11"/>
        <v>0</v>
      </c>
      <c r="AG94" s="32">
        <f t="shared" si="11"/>
        <v>0</v>
      </c>
      <c r="AH94" s="32">
        <f>SUM(AH97+AH99)</f>
        <v>0</v>
      </c>
      <c r="AI94" s="32">
        <f t="shared" si="11"/>
        <v>0</v>
      </c>
      <c r="AJ94" s="32">
        <f t="shared" si="11"/>
        <v>0</v>
      </c>
      <c r="AK94" s="32">
        <f t="shared" si="11"/>
        <v>0</v>
      </c>
      <c r="AL94" s="26">
        <v>2022</v>
      </c>
    </row>
    <row r="95" spans="1:38" ht="75">
      <c r="A95" s="5">
        <v>3</v>
      </c>
      <c r="B95" s="7">
        <v>1</v>
      </c>
      <c r="C95" s="7">
        <v>3</v>
      </c>
      <c r="D95" s="7">
        <v>0</v>
      </c>
      <c r="E95" s="7">
        <v>4</v>
      </c>
      <c r="F95" s="7">
        <v>1</v>
      </c>
      <c r="G95" s="7">
        <v>2</v>
      </c>
      <c r="H95" s="7">
        <v>0</v>
      </c>
      <c r="I95" s="7">
        <v>3</v>
      </c>
      <c r="J95" s="7">
        <v>3</v>
      </c>
      <c r="K95" s="7">
        <v>0</v>
      </c>
      <c r="L95" s="7">
        <v>1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3</v>
      </c>
      <c r="T95" s="7">
        <v>3</v>
      </c>
      <c r="U95" s="7">
        <v>0</v>
      </c>
      <c r="V95" s="7">
        <v>1</v>
      </c>
      <c r="W95" s="7">
        <v>0</v>
      </c>
      <c r="X95" s="7">
        <v>0</v>
      </c>
      <c r="Y95" s="7">
        <v>0</v>
      </c>
      <c r="Z95" s="7">
        <v>0</v>
      </c>
      <c r="AA95" s="7">
        <v>1</v>
      </c>
      <c r="AB95" s="3" t="s">
        <v>16</v>
      </c>
      <c r="AC95" s="10" t="s">
        <v>90</v>
      </c>
      <c r="AD95" s="5"/>
      <c r="AE95" s="5">
        <v>20</v>
      </c>
      <c r="AF95" s="5">
        <v>20</v>
      </c>
      <c r="AG95" s="5">
        <v>20</v>
      </c>
      <c r="AH95" s="5">
        <v>25</v>
      </c>
      <c r="AI95" s="5">
        <v>35</v>
      </c>
      <c r="AJ95" s="5">
        <v>35</v>
      </c>
      <c r="AK95" s="5">
        <f aca="true" t="shared" si="12" ref="AK95:AK101">SUM(AF95:AJ95)</f>
        <v>135</v>
      </c>
      <c r="AL95" s="5">
        <v>2022</v>
      </c>
    </row>
    <row r="96" spans="1:38" ht="60">
      <c r="A96" s="5">
        <v>3</v>
      </c>
      <c r="B96" s="7">
        <v>1</v>
      </c>
      <c r="C96" s="7">
        <v>3</v>
      </c>
      <c r="D96" s="7">
        <v>0</v>
      </c>
      <c r="E96" s="7">
        <v>4</v>
      </c>
      <c r="F96" s="7">
        <v>1</v>
      </c>
      <c r="G96" s="7">
        <v>2</v>
      </c>
      <c r="H96" s="7">
        <v>0</v>
      </c>
      <c r="I96" s="7">
        <v>3</v>
      </c>
      <c r="J96" s="7">
        <v>3</v>
      </c>
      <c r="K96" s="7">
        <v>0</v>
      </c>
      <c r="L96" s="7">
        <v>1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3</v>
      </c>
      <c r="T96" s="7">
        <v>3</v>
      </c>
      <c r="U96" s="7">
        <v>0</v>
      </c>
      <c r="V96" s="7">
        <v>1</v>
      </c>
      <c r="W96" s="7">
        <v>0</v>
      </c>
      <c r="X96" s="7">
        <v>0</v>
      </c>
      <c r="Y96" s="7">
        <v>0</v>
      </c>
      <c r="Z96" s="7">
        <v>0</v>
      </c>
      <c r="AA96" s="7">
        <v>2</v>
      </c>
      <c r="AB96" s="3" t="s">
        <v>17</v>
      </c>
      <c r="AC96" s="10" t="s">
        <v>92</v>
      </c>
      <c r="AD96" s="5"/>
      <c r="AE96" s="5">
        <v>12</v>
      </c>
      <c r="AF96" s="5">
        <v>12</v>
      </c>
      <c r="AG96" s="5">
        <v>13</v>
      </c>
      <c r="AH96" s="5">
        <v>13</v>
      </c>
      <c r="AI96" s="5">
        <v>20</v>
      </c>
      <c r="AJ96" s="5">
        <v>20</v>
      </c>
      <c r="AK96" s="5">
        <f t="shared" si="12"/>
        <v>78</v>
      </c>
      <c r="AL96" s="5">
        <v>2022</v>
      </c>
    </row>
    <row r="97" spans="1:38" ht="77.25" customHeight="1">
      <c r="A97" s="5">
        <v>3</v>
      </c>
      <c r="B97" s="7">
        <v>1</v>
      </c>
      <c r="C97" s="7">
        <v>3</v>
      </c>
      <c r="D97" s="7">
        <v>0</v>
      </c>
      <c r="E97" s="7">
        <v>4</v>
      </c>
      <c r="F97" s="7">
        <v>1</v>
      </c>
      <c r="G97" s="7">
        <v>2</v>
      </c>
      <c r="H97" s="7">
        <v>0</v>
      </c>
      <c r="I97" s="7">
        <v>3</v>
      </c>
      <c r="J97" s="7">
        <v>3</v>
      </c>
      <c r="K97" s="7">
        <v>0</v>
      </c>
      <c r="L97" s="7">
        <v>1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3</v>
      </c>
      <c r="T97" s="7">
        <v>3</v>
      </c>
      <c r="U97" s="7">
        <v>0</v>
      </c>
      <c r="V97" s="7">
        <v>1</v>
      </c>
      <c r="W97" s="7">
        <v>0</v>
      </c>
      <c r="X97" s="7">
        <v>0</v>
      </c>
      <c r="Y97" s="7">
        <v>1</v>
      </c>
      <c r="Z97" s="7">
        <v>0</v>
      </c>
      <c r="AA97" s="7">
        <v>0</v>
      </c>
      <c r="AB97" s="17" t="s">
        <v>18</v>
      </c>
      <c r="AC97" s="29" t="s">
        <v>87</v>
      </c>
      <c r="AD97" s="18"/>
      <c r="AE97" s="33">
        <v>0</v>
      </c>
      <c r="AF97" s="33">
        <v>0</v>
      </c>
      <c r="AG97" s="33">
        <v>0</v>
      </c>
      <c r="AH97" s="33">
        <v>0</v>
      </c>
      <c r="AI97" s="33">
        <v>0</v>
      </c>
      <c r="AJ97" s="33">
        <v>0</v>
      </c>
      <c r="AK97" s="33">
        <f t="shared" si="12"/>
        <v>0</v>
      </c>
      <c r="AL97" s="18">
        <v>2022</v>
      </c>
    </row>
    <row r="98" spans="1:38" ht="60">
      <c r="A98" s="5">
        <v>3</v>
      </c>
      <c r="B98" s="7">
        <v>1</v>
      </c>
      <c r="C98" s="7">
        <v>3</v>
      </c>
      <c r="D98" s="7">
        <v>0</v>
      </c>
      <c r="E98" s="7">
        <v>4</v>
      </c>
      <c r="F98" s="7">
        <v>1</v>
      </c>
      <c r="G98" s="7">
        <v>2</v>
      </c>
      <c r="H98" s="7">
        <v>0</v>
      </c>
      <c r="I98" s="7">
        <v>3</v>
      </c>
      <c r="J98" s="7">
        <v>3</v>
      </c>
      <c r="K98" s="7">
        <v>0</v>
      </c>
      <c r="L98" s="7">
        <v>1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3</v>
      </c>
      <c r="T98" s="7">
        <v>3</v>
      </c>
      <c r="U98" s="7">
        <v>0</v>
      </c>
      <c r="V98" s="7">
        <v>1</v>
      </c>
      <c r="W98" s="7">
        <v>0</v>
      </c>
      <c r="X98" s="7">
        <v>0</v>
      </c>
      <c r="Y98" s="7">
        <v>1</v>
      </c>
      <c r="Z98" s="7">
        <v>0</v>
      </c>
      <c r="AA98" s="7">
        <v>1</v>
      </c>
      <c r="AB98" s="3" t="s">
        <v>19</v>
      </c>
      <c r="AC98" s="10" t="s">
        <v>92</v>
      </c>
      <c r="AD98" s="5"/>
      <c r="AE98" s="5">
        <v>4</v>
      </c>
      <c r="AF98" s="5">
        <v>4</v>
      </c>
      <c r="AG98" s="5">
        <v>6</v>
      </c>
      <c r="AH98" s="5">
        <v>6</v>
      </c>
      <c r="AI98" s="5">
        <v>6</v>
      </c>
      <c r="AJ98" s="5">
        <v>6</v>
      </c>
      <c r="AK98" s="5">
        <f t="shared" si="12"/>
        <v>28</v>
      </c>
      <c r="AL98" s="5">
        <v>2022</v>
      </c>
    </row>
    <row r="99" spans="1:38" ht="95.25" customHeight="1">
      <c r="A99" s="5">
        <v>3</v>
      </c>
      <c r="B99" s="7">
        <v>1</v>
      </c>
      <c r="C99" s="7">
        <v>3</v>
      </c>
      <c r="D99" s="7">
        <v>0</v>
      </c>
      <c r="E99" s="7">
        <v>4</v>
      </c>
      <c r="F99" s="7">
        <v>1</v>
      </c>
      <c r="G99" s="7">
        <v>2</v>
      </c>
      <c r="H99" s="7">
        <v>0</v>
      </c>
      <c r="I99" s="7">
        <v>3</v>
      </c>
      <c r="J99" s="7">
        <v>3</v>
      </c>
      <c r="K99" s="7">
        <v>0</v>
      </c>
      <c r="L99" s="7">
        <v>1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3</v>
      </c>
      <c r="T99" s="7">
        <v>3</v>
      </c>
      <c r="U99" s="7">
        <v>0</v>
      </c>
      <c r="V99" s="7">
        <v>1</v>
      </c>
      <c r="W99" s="7">
        <v>0</v>
      </c>
      <c r="X99" s="7">
        <v>0</v>
      </c>
      <c r="Y99" s="7">
        <v>2</v>
      </c>
      <c r="Z99" s="7">
        <v>0</v>
      </c>
      <c r="AA99" s="7">
        <v>0</v>
      </c>
      <c r="AB99" s="17" t="s">
        <v>20</v>
      </c>
      <c r="AC99" s="29" t="s">
        <v>87</v>
      </c>
      <c r="AD99" s="18"/>
      <c r="AE99" s="33">
        <v>0</v>
      </c>
      <c r="AF99" s="33">
        <v>0</v>
      </c>
      <c r="AG99" s="33">
        <v>0</v>
      </c>
      <c r="AH99" s="33">
        <v>0</v>
      </c>
      <c r="AI99" s="33">
        <v>0</v>
      </c>
      <c r="AJ99" s="33">
        <v>0</v>
      </c>
      <c r="AK99" s="33">
        <f t="shared" si="12"/>
        <v>0</v>
      </c>
      <c r="AL99" s="18">
        <v>2022</v>
      </c>
    </row>
    <row r="100" spans="1:38" ht="90">
      <c r="A100" s="5">
        <v>3</v>
      </c>
      <c r="B100" s="7">
        <v>1</v>
      </c>
      <c r="C100" s="7">
        <v>3</v>
      </c>
      <c r="D100" s="7">
        <v>0</v>
      </c>
      <c r="E100" s="7">
        <v>4</v>
      </c>
      <c r="F100" s="7">
        <v>1</v>
      </c>
      <c r="G100" s="7">
        <v>2</v>
      </c>
      <c r="H100" s="7">
        <v>0</v>
      </c>
      <c r="I100" s="7">
        <v>3</v>
      </c>
      <c r="J100" s="7">
        <v>3</v>
      </c>
      <c r="K100" s="7">
        <v>0</v>
      </c>
      <c r="L100" s="7">
        <v>1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3</v>
      </c>
      <c r="T100" s="7">
        <v>3</v>
      </c>
      <c r="U100" s="7">
        <v>0</v>
      </c>
      <c r="V100" s="7">
        <v>1</v>
      </c>
      <c r="W100" s="7">
        <v>0</v>
      </c>
      <c r="X100" s="7">
        <v>0</v>
      </c>
      <c r="Y100" s="7">
        <v>2</v>
      </c>
      <c r="Z100" s="7">
        <v>0</v>
      </c>
      <c r="AA100" s="7">
        <v>1</v>
      </c>
      <c r="AB100" s="3" t="s">
        <v>21</v>
      </c>
      <c r="AC100" s="10" t="s">
        <v>92</v>
      </c>
      <c r="AD100" s="5"/>
      <c r="AE100" s="5">
        <v>6</v>
      </c>
      <c r="AF100" s="5">
        <v>8</v>
      </c>
      <c r="AG100" s="5">
        <v>8</v>
      </c>
      <c r="AH100" s="5">
        <v>8</v>
      </c>
      <c r="AI100" s="5">
        <v>10</v>
      </c>
      <c r="AJ100" s="5">
        <v>10</v>
      </c>
      <c r="AK100" s="5">
        <f t="shared" si="12"/>
        <v>44</v>
      </c>
      <c r="AL100" s="5">
        <v>2022</v>
      </c>
    </row>
    <row r="101" spans="1:38" ht="75">
      <c r="A101" s="5">
        <v>3</v>
      </c>
      <c r="B101" s="7">
        <v>1</v>
      </c>
      <c r="C101" s="7">
        <v>3</v>
      </c>
      <c r="D101" s="7">
        <v>0</v>
      </c>
      <c r="E101" s="7">
        <v>4</v>
      </c>
      <c r="F101" s="7">
        <v>1</v>
      </c>
      <c r="G101" s="7">
        <v>2</v>
      </c>
      <c r="H101" s="7">
        <v>0</v>
      </c>
      <c r="I101" s="7">
        <v>3</v>
      </c>
      <c r="J101" s="7">
        <v>3</v>
      </c>
      <c r="K101" s="7">
        <v>0</v>
      </c>
      <c r="L101" s="7">
        <v>1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3</v>
      </c>
      <c r="T101" s="7">
        <v>3</v>
      </c>
      <c r="U101" s="7">
        <v>0</v>
      </c>
      <c r="V101" s="7">
        <v>1</v>
      </c>
      <c r="W101" s="7">
        <v>0</v>
      </c>
      <c r="X101" s="7">
        <v>0</v>
      </c>
      <c r="Y101" s="7">
        <v>2</v>
      </c>
      <c r="Z101" s="7">
        <v>0</v>
      </c>
      <c r="AA101" s="7">
        <v>2</v>
      </c>
      <c r="AB101" s="3" t="s">
        <v>22</v>
      </c>
      <c r="AC101" s="10" t="s">
        <v>92</v>
      </c>
      <c r="AD101" s="5"/>
      <c r="AE101" s="5">
        <v>4</v>
      </c>
      <c r="AF101" s="5">
        <v>5</v>
      </c>
      <c r="AG101" s="5">
        <v>6</v>
      </c>
      <c r="AH101" s="5">
        <v>6</v>
      </c>
      <c r="AI101" s="5">
        <v>6</v>
      </c>
      <c r="AJ101" s="5">
        <v>6</v>
      </c>
      <c r="AK101" s="5">
        <f t="shared" si="12"/>
        <v>29</v>
      </c>
      <c r="AL101" s="5">
        <v>2022</v>
      </c>
    </row>
    <row r="102" spans="1:38" ht="105">
      <c r="A102" s="5">
        <v>3</v>
      </c>
      <c r="B102" s="7">
        <v>1</v>
      </c>
      <c r="C102" s="7">
        <v>3</v>
      </c>
      <c r="D102" s="7">
        <v>0</v>
      </c>
      <c r="E102" s="7">
        <v>4</v>
      </c>
      <c r="F102" s="7">
        <v>1</v>
      </c>
      <c r="G102" s="7">
        <v>2</v>
      </c>
      <c r="H102" s="7">
        <v>0</v>
      </c>
      <c r="I102" s="7">
        <v>3</v>
      </c>
      <c r="J102" s="7">
        <v>3</v>
      </c>
      <c r="K102" s="7">
        <v>0</v>
      </c>
      <c r="L102" s="7">
        <v>1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3</v>
      </c>
      <c r="T102" s="7">
        <v>3</v>
      </c>
      <c r="U102" s="7">
        <v>0</v>
      </c>
      <c r="V102" s="7">
        <v>1</v>
      </c>
      <c r="W102" s="7">
        <v>0</v>
      </c>
      <c r="X102" s="7">
        <v>0</v>
      </c>
      <c r="Y102" s="7">
        <v>2</v>
      </c>
      <c r="Z102" s="7">
        <v>0</v>
      </c>
      <c r="AA102" s="7">
        <v>3</v>
      </c>
      <c r="AB102" s="3" t="s">
        <v>23</v>
      </c>
      <c r="AC102" s="10" t="s">
        <v>92</v>
      </c>
      <c r="AD102" s="5"/>
      <c r="AE102" s="5">
        <v>3</v>
      </c>
      <c r="AF102" s="5">
        <v>4</v>
      </c>
      <c r="AG102" s="5">
        <v>4</v>
      </c>
      <c r="AH102" s="5">
        <v>4</v>
      </c>
      <c r="AI102" s="5">
        <v>4</v>
      </c>
      <c r="AJ102" s="5">
        <v>4</v>
      </c>
      <c r="AK102" s="5">
        <v>19</v>
      </c>
      <c r="AL102" s="5">
        <v>2022</v>
      </c>
    </row>
    <row r="103" spans="1:38" ht="42.75">
      <c r="A103" s="5">
        <v>3</v>
      </c>
      <c r="B103" s="7">
        <v>1</v>
      </c>
      <c r="C103" s="7">
        <v>3</v>
      </c>
      <c r="D103" s="7">
        <v>0</v>
      </c>
      <c r="E103" s="7">
        <v>4</v>
      </c>
      <c r="F103" s="7">
        <v>1</v>
      </c>
      <c r="G103" s="7">
        <v>2</v>
      </c>
      <c r="H103" s="7">
        <v>0</v>
      </c>
      <c r="I103" s="7">
        <v>3</v>
      </c>
      <c r="J103" s="7">
        <v>3</v>
      </c>
      <c r="K103" s="7">
        <v>0</v>
      </c>
      <c r="L103" s="7">
        <v>2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3</v>
      </c>
      <c r="T103" s="7">
        <v>3</v>
      </c>
      <c r="U103" s="7">
        <v>0</v>
      </c>
      <c r="V103" s="7">
        <v>2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24" t="s">
        <v>24</v>
      </c>
      <c r="AC103" s="25" t="s">
        <v>87</v>
      </c>
      <c r="AD103" s="26"/>
      <c r="AE103" s="32">
        <f aca="true" t="shared" si="13" ref="AE103:AJ103">SUM(AE105+AE107+AE109)</f>
        <v>3</v>
      </c>
      <c r="AF103" s="32">
        <f t="shared" si="13"/>
        <v>3</v>
      </c>
      <c r="AG103" s="32">
        <f t="shared" si="13"/>
        <v>1.3</v>
      </c>
      <c r="AH103" s="32">
        <f>SUM(AH105+AH107+AH109+AH111)</f>
        <v>11</v>
      </c>
      <c r="AI103" s="32">
        <f t="shared" si="13"/>
        <v>3</v>
      </c>
      <c r="AJ103" s="32">
        <f t="shared" si="13"/>
        <v>3</v>
      </c>
      <c r="AK103" s="32">
        <f>SUM(AK105+AK107+AK109+AK111)</f>
        <v>21.3</v>
      </c>
      <c r="AL103" s="26">
        <v>2022</v>
      </c>
    </row>
    <row r="104" spans="1:38" ht="108.75" customHeight="1">
      <c r="A104" s="5">
        <v>3</v>
      </c>
      <c r="B104" s="7">
        <v>1</v>
      </c>
      <c r="C104" s="7">
        <v>3</v>
      </c>
      <c r="D104" s="7">
        <v>0</v>
      </c>
      <c r="E104" s="7">
        <v>4</v>
      </c>
      <c r="F104" s="7">
        <v>1</v>
      </c>
      <c r="G104" s="7">
        <v>2</v>
      </c>
      <c r="H104" s="7">
        <v>0</v>
      </c>
      <c r="I104" s="7">
        <v>3</v>
      </c>
      <c r="J104" s="7">
        <v>3</v>
      </c>
      <c r="K104" s="7">
        <v>0</v>
      </c>
      <c r="L104" s="7">
        <v>2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3</v>
      </c>
      <c r="T104" s="7">
        <v>3</v>
      </c>
      <c r="U104" s="7">
        <v>0</v>
      </c>
      <c r="V104" s="7">
        <v>2</v>
      </c>
      <c r="W104" s="7">
        <v>0</v>
      </c>
      <c r="X104" s="7">
        <v>0</v>
      </c>
      <c r="Y104" s="7">
        <v>0</v>
      </c>
      <c r="Z104" s="7">
        <v>0</v>
      </c>
      <c r="AA104" s="7">
        <v>1</v>
      </c>
      <c r="AB104" s="3" t="s">
        <v>25</v>
      </c>
      <c r="AC104" s="10" t="s">
        <v>90</v>
      </c>
      <c r="AD104" s="5"/>
      <c r="AE104" s="5">
        <v>10</v>
      </c>
      <c r="AF104" s="5">
        <v>15</v>
      </c>
      <c r="AG104" s="5">
        <v>15</v>
      </c>
      <c r="AH104" s="5">
        <v>20</v>
      </c>
      <c r="AI104" s="5">
        <v>20</v>
      </c>
      <c r="AJ104" s="5">
        <v>20</v>
      </c>
      <c r="AK104" s="5">
        <f>SUM(AF104:AJ104)</f>
        <v>90</v>
      </c>
      <c r="AL104" s="5">
        <v>2022</v>
      </c>
    </row>
    <row r="105" spans="1:38" ht="60">
      <c r="A105" s="5">
        <v>3</v>
      </c>
      <c r="B105" s="7">
        <v>1</v>
      </c>
      <c r="C105" s="7">
        <v>3</v>
      </c>
      <c r="D105" s="7">
        <v>0</v>
      </c>
      <c r="E105" s="7">
        <v>4</v>
      </c>
      <c r="F105" s="7">
        <v>1</v>
      </c>
      <c r="G105" s="7">
        <v>2</v>
      </c>
      <c r="H105" s="7">
        <v>0</v>
      </c>
      <c r="I105" s="7">
        <v>3</v>
      </c>
      <c r="J105" s="7">
        <v>3</v>
      </c>
      <c r="K105" s="7">
        <v>0</v>
      </c>
      <c r="L105" s="7">
        <v>2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3</v>
      </c>
      <c r="T105" s="7">
        <v>3</v>
      </c>
      <c r="U105" s="7">
        <v>0</v>
      </c>
      <c r="V105" s="7">
        <v>2</v>
      </c>
      <c r="W105" s="7">
        <v>0</v>
      </c>
      <c r="X105" s="7">
        <v>0</v>
      </c>
      <c r="Y105" s="7">
        <v>1</v>
      </c>
      <c r="Z105" s="7">
        <v>0</v>
      </c>
      <c r="AA105" s="7">
        <v>0</v>
      </c>
      <c r="AB105" s="17" t="s">
        <v>26</v>
      </c>
      <c r="AC105" s="29" t="s">
        <v>87</v>
      </c>
      <c r="AD105" s="18"/>
      <c r="AE105" s="33">
        <v>0</v>
      </c>
      <c r="AF105" s="33">
        <v>0</v>
      </c>
      <c r="AG105" s="33">
        <v>0</v>
      </c>
      <c r="AH105" s="33">
        <v>0</v>
      </c>
      <c r="AI105" s="33">
        <v>0</v>
      </c>
      <c r="AJ105" s="33">
        <v>0</v>
      </c>
      <c r="AK105" s="33">
        <f>SUM(AF105:AJ105)</f>
        <v>0</v>
      </c>
      <c r="AL105" s="18">
        <v>2022</v>
      </c>
    </row>
    <row r="106" spans="1:38" ht="60">
      <c r="A106" s="5">
        <v>3</v>
      </c>
      <c r="B106" s="7">
        <v>1</v>
      </c>
      <c r="C106" s="7">
        <v>3</v>
      </c>
      <c r="D106" s="7">
        <v>0</v>
      </c>
      <c r="E106" s="7">
        <v>4</v>
      </c>
      <c r="F106" s="7">
        <v>1</v>
      </c>
      <c r="G106" s="7">
        <v>2</v>
      </c>
      <c r="H106" s="7">
        <v>0</v>
      </c>
      <c r="I106" s="7">
        <v>3</v>
      </c>
      <c r="J106" s="7">
        <v>3</v>
      </c>
      <c r="K106" s="7">
        <v>0</v>
      </c>
      <c r="L106" s="7">
        <v>2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3</v>
      </c>
      <c r="T106" s="7">
        <v>3</v>
      </c>
      <c r="U106" s="7">
        <v>0</v>
      </c>
      <c r="V106" s="7">
        <v>2</v>
      </c>
      <c r="W106" s="7">
        <v>0</v>
      </c>
      <c r="X106" s="7">
        <v>0</v>
      </c>
      <c r="Y106" s="7">
        <v>1</v>
      </c>
      <c r="Z106" s="7">
        <v>0</v>
      </c>
      <c r="AA106" s="7">
        <v>1</v>
      </c>
      <c r="AB106" s="3" t="s">
        <v>27</v>
      </c>
      <c r="AC106" s="10" t="s">
        <v>92</v>
      </c>
      <c r="AD106" s="5"/>
      <c r="AE106" s="5">
        <v>30</v>
      </c>
      <c r="AF106" s="5">
        <v>30</v>
      </c>
      <c r="AG106" s="5">
        <v>40</v>
      </c>
      <c r="AH106" s="5">
        <v>50</v>
      </c>
      <c r="AI106" s="5">
        <v>50</v>
      </c>
      <c r="AJ106" s="5">
        <v>50</v>
      </c>
      <c r="AK106" s="5">
        <v>200</v>
      </c>
      <c r="AL106" s="5">
        <v>2022</v>
      </c>
    </row>
    <row r="107" spans="1:38" ht="60">
      <c r="A107" s="5">
        <v>3</v>
      </c>
      <c r="B107" s="7">
        <v>1</v>
      </c>
      <c r="C107" s="7">
        <v>3</v>
      </c>
      <c r="D107" s="7">
        <v>0</v>
      </c>
      <c r="E107" s="7">
        <v>4</v>
      </c>
      <c r="F107" s="7">
        <v>1</v>
      </c>
      <c r="G107" s="7">
        <v>2</v>
      </c>
      <c r="H107" s="7">
        <v>0</v>
      </c>
      <c r="I107" s="7">
        <v>3</v>
      </c>
      <c r="J107" s="7">
        <v>3</v>
      </c>
      <c r="K107" s="7">
        <v>0</v>
      </c>
      <c r="L107" s="7">
        <v>2</v>
      </c>
      <c r="M107" s="7">
        <v>2</v>
      </c>
      <c r="N107" s="7">
        <v>0</v>
      </c>
      <c r="O107" s="7">
        <v>0</v>
      </c>
      <c r="P107" s="7">
        <v>1</v>
      </c>
      <c r="Q107" s="7" t="s">
        <v>141</v>
      </c>
      <c r="R107" s="7">
        <v>0</v>
      </c>
      <c r="S107" s="7">
        <v>3</v>
      </c>
      <c r="T107" s="7">
        <v>3</v>
      </c>
      <c r="U107" s="7">
        <v>0</v>
      </c>
      <c r="V107" s="7">
        <v>2</v>
      </c>
      <c r="W107" s="7">
        <v>0</v>
      </c>
      <c r="X107" s="7">
        <v>0</v>
      </c>
      <c r="Y107" s="7">
        <v>2</v>
      </c>
      <c r="Z107" s="7">
        <v>0</v>
      </c>
      <c r="AA107" s="7">
        <v>0</v>
      </c>
      <c r="AB107" s="17" t="s">
        <v>28</v>
      </c>
      <c r="AC107" s="29" t="s">
        <v>87</v>
      </c>
      <c r="AD107" s="18"/>
      <c r="AE107" s="33">
        <v>3</v>
      </c>
      <c r="AF107" s="33">
        <v>3</v>
      </c>
      <c r="AG107" s="33">
        <v>1.3</v>
      </c>
      <c r="AH107" s="33">
        <v>3</v>
      </c>
      <c r="AI107" s="33">
        <v>3</v>
      </c>
      <c r="AJ107" s="33">
        <v>3</v>
      </c>
      <c r="AK107" s="33">
        <f>SUM(AF107:AJ107)</f>
        <v>13.3</v>
      </c>
      <c r="AL107" s="18">
        <v>2022</v>
      </c>
    </row>
    <row r="108" spans="1:38" ht="75">
      <c r="A108" s="5">
        <v>3</v>
      </c>
      <c r="B108" s="7">
        <v>1</v>
      </c>
      <c r="C108" s="7">
        <v>3</v>
      </c>
      <c r="D108" s="7">
        <v>0</v>
      </c>
      <c r="E108" s="7">
        <v>4</v>
      </c>
      <c r="F108" s="7">
        <v>1</v>
      </c>
      <c r="G108" s="7">
        <v>2</v>
      </c>
      <c r="H108" s="7">
        <v>0</v>
      </c>
      <c r="I108" s="7">
        <v>3</v>
      </c>
      <c r="J108" s="7">
        <v>3</v>
      </c>
      <c r="K108" s="7">
        <v>0</v>
      </c>
      <c r="L108" s="7">
        <v>2</v>
      </c>
      <c r="M108" s="7">
        <v>2</v>
      </c>
      <c r="N108" s="7">
        <v>0</v>
      </c>
      <c r="O108" s="7">
        <v>0</v>
      </c>
      <c r="P108" s="7">
        <v>1</v>
      </c>
      <c r="Q108" s="7" t="s">
        <v>141</v>
      </c>
      <c r="R108" s="7">
        <v>0</v>
      </c>
      <c r="S108" s="7">
        <v>3</v>
      </c>
      <c r="T108" s="7">
        <v>3</v>
      </c>
      <c r="U108" s="7">
        <v>0</v>
      </c>
      <c r="V108" s="7">
        <v>2</v>
      </c>
      <c r="W108" s="7">
        <v>0</v>
      </c>
      <c r="X108" s="7">
        <v>0</v>
      </c>
      <c r="Y108" s="7">
        <v>2</v>
      </c>
      <c r="Z108" s="7">
        <v>0</v>
      </c>
      <c r="AA108" s="7">
        <v>1</v>
      </c>
      <c r="AB108" s="3" t="s">
        <v>29</v>
      </c>
      <c r="AC108" s="10" t="s">
        <v>92</v>
      </c>
      <c r="AD108" s="5"/>
      <c r="AE108" s="5">
        <v>1</v>
      </c>
      <c r="AF108" s="5">
        <v>2</v>
      </c>
      <c r="AG108" s="5">
        <v>2</v>
      </c>
      <c r="AH108" s="5">
        <v>3</v>
      </c>
      <c r="AI108" s="5">
        <v>3</v>
      </c>
      <c r="AJ108" s="5">
        <v>3</v>
      </c>
      <c r="AK108" s="5">
        <f>SUM(AF108:AJ108)</f>
        <v>13</v>
      </c>
      <c r="AL108" s="5">
        <v>2022</v>
      </c>
    </row>
    <row r="109" spans="1:38" ht="52.5" customHeight="1">
      <c r="A109" s="5">
        <v>3</v>
      </c>
      <c r="B109" s="7">
        <v>1</v>
      </c>
      <c r="C109" s="7">
        <v>3</v>
      </c>
      <c r="D109" s="7">
        <v>0</v>
      </c>
      <c r="E109" s="7">
        <v>4</v>
      </c>
      <c r="F109" s="7">
        <v>1</v>
      </c>
      <c r="G109" s="7">
        <v>2</v>
      </c>
      <c r="H109" s="7">
        <v>0</v>
      </c>
      <c r="I109" s="7">
        <v>3</v>
      </c>
      <c r="J109" s="7">
        <v>3</v>
      </c>
      <c r="K109" s="7">
        <v>0</v>
      </c>
      <c r="L109" s="7">
        <v>2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3</v>
      </c>
      <c r="T109" s="7">
        <v>3</v>
      </c>
      <c r="U109" s="7">
        <v>0</v>
      </c>
      <c r="V109" s="7">
        <v>2</v>
      </c>
      <c r="W109" s="7">
        <v>0</v>
      </c>
      <c r="X109" s="7">
        <v>0</v>
      </c>
      <c r="Y109" s="7">
        <v>3</v>
      </c>
      <c r="Z109" s="7">
        <v>0</v>
      </c>
      <c r="AA109" s="7">
        <v>0</v>
      </c>
      <c r="AB109" s="17" t="s">
        <v>77</v>
      </c>
      <c r="AC109" s="29" t="s">
        <v>87</v>
      </c>
      <c r="AD109" s="18"/>
      <c r="AE109" s="33">
        <v>0</v>
      </c>
      <c r="AF109" s="33">
        <v>0</v>
      </c>
      <c r="AG109" s="33">
        <v>0</v>
      </c>
      <c r="AH109" s="33">
        <v>0</v>
      </c>
      <c r="AI109" s="33">
        <v>0</v>
      </c>
      <c r="AJ109" s="33">
        <v>0</v>
      </c>
      <c r="AK109" s="33">
        <f>SUM(AF109:AJ109)</f>
        <v>0</v>
      </c>
      <c r="AL109" s="18">
        <v>2022</v>
      </c>
    </row>
    <row r="110" spans="1:38" ht="60">
      <c r="A110" s="5">
        <v>3</v>
      </c>
      <c r="B110" s="7">
        <v>1</v>
      </c>
      <c r="C110" s="7">
        <v>3</v>
      </c>
      <c r="D110" s="7">
        <v>0</v>
      </c>
      <c r="E110" s="7">
        <v>4</v>
      </c>
      <c r="F110" s="7">
        <v>1</v>
      </c>
      <c r="G110" s="7">
        <v>2</v>
      </c>
      <c r="H110" s="7">
        <v>0</v>
      </c>
      <c r="I110" s="7">
        <v>3</v>
      </c>
      <c r="J110" s="7">
        <v>3</v>
      </c>
      <c r="K110" s="7">
        <v>0</v>
      </c>
      <c r="L110" s="7">
        <v>2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3</v>
      </c>
      <c r="T110" s="7">
        <v>3</v>
      </c>
      <c r="U110" s="7">
        <v>0</v>
      </c>
      <c r="V110" s="7">
        <v>2</v>
      </c>
      <c r="W110" s="7">
        <v>0</v>
      </c>
      <c r="X110" s="7">
        <v>0</v>
      </c>
      <c r="Y110" s="7">
        <v>3</v>
      </c>
      <c r="Z110" s="7">
        <v>0</v>
      </c>
      <c r="AA110" s="7">
        <v>1</v>
      </c>
      <c r="AB110" s="3" t="s">
        <v>78</v>
      </c>
      <c r="AC110" s="10" t="s">
        <v>92</v>
      </c>
      <c r="AD110" s="5"/>
      <c r="AE110" s="5">
        <v>20</v>
      </c>
      <c r="AF110" s="5">
        <v>25</v>
      </c>
      <c r="AG110" s="5">
        <v>25</v>
      </c>
      <c r="AH110" s="5">
        <v>28</v>
      </c>
      <c r="AI110" s="5">
        <v>35</v>
      </c>
      <c r="AJ110" s="5">
        <v>35</v>
      </c>
      <c r="AK110" s="5">
        <f>SUM(AF110:AJ110)</f>
        <v>148</v>
      </c>
      <c r="AL110" s="5">
        <v>2022</v>
      </c>
    </row>
    <row r="111" spans="1:38" ht="93" customHeight="1">
      <c r="A111" s="5">
        <v>3</v>
      </c>
      <c r="B111" s="7">
        <v>1</v>
      </c>
      <c r="C111" s="7">
        <v>3</v>
      </c>
      <c r="D111" s="7">
        <v>0</v>
      </c>
      <c r="E111" s="7">
        <v>4</v>
      </c>
      <c r="F111" s="7">
        <v>1</v>
      </c>
      <c r="G111" s="7">
        <v>2</v>
      </c>
      <c r="H111" s="7">
        <v>0</v>
      </c>
      <c r="I111" s="7">
        <v>3</v>
      </c>
      <c r="J111" s="7">
        <v>3</v>
      </c>
      <c r="K111" s="7">
        <v>0</v>
      </c>
      <c r="L111" s="7">
        <v>2</v>
      </c>
      <c r="M111" s="7">
        <v>2</v>
      </c>
      <c r="N111" s="7">
        <v>0</v>
      </c>
      <c r="O111" s="7">
        <v>0</v>
      </c>
      <c r="P111" s="7">
        <v>2</v>
      </c>
      <c r="Q111" s="7" t="s">
        <v>141</v>
      </c>
      <c r="R111" s="7">
        <v>0</v>
      </c>
      <c r="S111" s="7">
        <v>3</v>
      </c>
      <c r="T111" s="7">
        <v>3</v>
      </c>
      <c r="U111" s="7">
        <v>0</v>
      </c>
      <c r="V111" s="7">
        <v>2</v>
      </c>
      <c r="W111" s="7">
        <v>0</v>
      </c>
      <c r="X111" s="7">
        <v>0</v>
      </c>
      <c r="Y111" s="7">
        <v>4</v>
      </c>
      <c r="Z111" s="7">
        <v>0</v>
      </c>
      <c r="AA111" s="7">
        <v>0</v>
      </c>
      <c r="AB111" s="48" t="s">
        <v>0</v>
      </c>
      <c r="AC111" s="29" t="s">
        <v>87</v>
      </c>
      <c r="AD111" s="18"/>
      <c r="AE111" s="33">
        <v>0</v>
      </c>
      <c r="AF111" s="33">
        <v>0</v>
      </c>
      <c r="AG111" s="33">
        <v>0</v>
      </c>
      <c r="AH111" s="33">
        <v>8</v>
      </c>
      <c r="AI111" s="33">
        <v>0</v>
      </c>
      <c r="AJ111" s="33">
        <v>0</v>
      </c>
      <c r="AK111" s="33">
        <f>SUM(AF111:AJ111)</f>
        <v>8</v>
      </c>
      <c r="AL111" s="18">
        <v>2022</v>
      </c>
    </row>
    <row r="112" spans="1:38" ht="63.75" customHeight="1">
      <c r="A112" s="5">
        <v>3</v>
      </c>
      <c r="B112" s="7">
        <v>1</v>
      </c>
      <c r="C112" s="7">
        <v>3</v>
      </c>
      <c r="D112" s="7">
        <v>0</v>
      </c>
      <c r="E112" s="7">
        <v>4</v>
      </c>
      <c r="F112" s="7">
        <v>1</v>
      </c>
      <c r="G112" s="7">
        <v>2</v>
      </c>
      <c r="H112" s="7">
        <v>0</v>
      </c>
      <c r="I112" s="7">
        <v>3</v>
      </c>
      <c r="J112" s="7">
        <v>3</v>
      </c>
      <c r="K112" s="7">
        <v>0</v>
      </c>
      <c r="L112" s="7">
        <v>2</v>
      </c>
      <c r="M112" s="7">
        <v>2</v>
      </c>
      <c r="N112" s="7">
        <v>0</v>
      </c>
      <c r="O112" s="7">
        <v>0</v>
      </c>
      <c r="P112" s="7">
        <v>2</v>
      </c>
      <c r="Q112" s="7" t="s">
        <v>141</v>
      </c>
      <c r="R112" s="7">
        <v>0</v>
      </c>
      <c r="S112" s="7">
        <v>3</v>
      </c>
      <c r="T112" s="7">
        <v>3</v>
      </c>
      <c r="U112" s="7">
        <v>0</v>
      </c>
      <c r="V112" s="7">
        <v>2</v>
      </c>
      <c r="W112" s="7">
        <v>0</v>
      </c>
      <c r="X112" s="7">
        <v>0</v>
      </c>
      <c r="Y112" s="7">
        <v>4</v>
      </c>
      <c r="Z112" s="7">
        <v>0</v>
      </c>
      <c r="AA112" s="7">
        <v>1</v>
      </c>
      <c r="AB112" s="49" t="s">
        <v>145</v>
      </c>
      <c r="AC112" s="10" t="s">
        <v>92</v>
      </c>
      <c r="AD112" s="5"/>
      <c r="AE112" s="5">
        <v>0</v>
      </c>
      <c r="AF112" s="5">
        <v>0</v>
      </c>
      <c r="AG112" s="5">
        <v>0</v>
      </c>
      <c r="AH112" s="5">
        <v>10</v>
      </c>
      <c r="AI112" s="5">
        <v>0</v>
      </c>
      <c r="AJ112" s="5">
        <v>0</v>
      </c>
      <c r="AK112" s="5">
        <v>10</v>
      </c>
      <c r="AL112" s="5">
        <v>2022</v>
      </c>
    </row>
    <row r="113" spans="1:38" ht="28.5">
      <c r="A113" s="5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>
        <v>0</v>
      </c>
      <c r="S113" s="7">
        <v>3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27" t="s">
        <v>79</v>
      </c>
      <c r="AC113" s="30" t="s">
        <v>99</v>
      </c>
      <c r="AD113" s="28" t="s">
        <v>132</v>
      </c>
      <c r="AE113" s="28" t="s">
        <v>132</v>
      </c>
      <c r="AF113" s="28" t="s">
        <v>132</v>
      </c>
      <c r="AG113" s="28" t="s">
        <v>132</v>
      </c>
      <c r="AH113" s="28" t="s">
        <v>132</v>
      </c>
      <c r="AI113" s="28" t="s">
        <v>132</v>
      </c>
      <c r="AJ113" s="28" t="s">
        <v>132</v>
      </c>
      <c r="AK113" s="28" t="s">
        <v>132</v>
      </c>
      <c r="AL113" s="28" t="s">
        <v>132</v>
      </c>
    </row>
    <row r="114" spans="1:38" ht="135">
      <c r="A114" s="5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>
        <v>0</v>
      </c>
      <c r="S114" s="7">
        <v>3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1</v>
      </c>
      <c r="Z114" s="7">
        <v>0</v>
      </c>
      <c r="AA114" s="7">
        <v>0</v>
      </c>
      <c r="AB114" s="3" t="s">
        <v>83</v>
      </c>
      <c r="AC114" s="10" t="s">
        <v>99</v>
      </c>
      <c r="AD114" s="5" t="s">
        <v>132</v>
      </c>
      <c r="AE114" s="5" t="s">
        <v>132</v>
      </c>
      <c r="AF114" s="5" t="s">
        <v>132</v>
      </c>
      <c r="AG114" s="5" t="s">
        <v>132</v>
      </c>
      <c r="AH114" s="5" t="s">
        <v>132</v>
      </c>
      <c r="AI114" s="5" t="s">
        <v>132</v>
      </c>
      <c r="AJ114" s="5" t="s">
        <v>132</v>
      </c>
      <c r="AK114" s="5" t="s">
        <v>132</v>
      </c>
      <c r="AL114" s="5" t="s">
        <v>132</v>
      </c>
    </row>
    <row r="115" spans="1:38" ht="141" customHeight="1">
      <c r="A115" s="5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>
        <v>0</v>
      </c>
      <c r="S115" s="7">
        <v>3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1</v>
      </c>
      <c r="Z115" s="7">
        <v>0</v>
      </c>
      <c r="AA115" s="7">
        <v>1</v>
      </c>
      <c r="AB115" s="3" t="s">
        <v>80</v>
      </c>
      <c r="AC115" s="10" t="s">
        <v>92</v>
      </c>
      <c r="AD115" s="5"/>
      <c r="AE115" s="5">
        <v>6</v>
      </c>
      <c r="AF115" s="5">
        <v>6</v>
      </c>
      <c r="AG115" s="5">
        <v>6</v>
      </c>
      <c r="AH115" s="5">
        <v>6</v>
      </c>
      <c r="AI115" s="5">
        <v>6</v>
      </c>
      <c r="AJ115" s="5">
        <v>6</v>
      </c>
      <c r="AK115" s="5">
        <f>SUM(AF115:AJ115)</f>
        <v>30</v>
      </c>
      <c r="AL115" s="5">
        <v>2021</v>
      </c>
    </row>
    <row r="116" spans="1:38" ht="105">
      <c r="A116" s="5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>
        <v>0</v>
      </c>
      <c r="S116" s="7">
        <v>3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2</v>
      </c>
      <c r="Z116" s="7">
        <v>0</v>
      </c>
      <c r="AA116" s="7">
        <v>0</v>
      </c>
      <c r="AB116" s="3" t="s">
        <v>84</v>
      </c>
      <c r="AC116" s="10" t="s">
        <v>99</v>
      </c>
      <c r="AD116" s="5" t="s">
        <v>132</v>
      </c>
      <c r="AE116" s="5" t="s">
        <v>132</v>
      </c>
      <c r="AF116" s="5" t="s">
        <v>132</v>
      </c>
      <c r="AG116" s="5" t="s">
        <v>132</v>
      </c>
      <c r="AH116" s="5" t="s">
        <v>132</v>
      </c>
      <c r="AI116" s="5" t="s">
        <v>132</v>
      </c>
      <c r="AJ116" s="5" t="s">
        <v>132</v>
      </c>
      <c r="AK116" s="5" t="s">
        <v>132</v>
      </c>
      <c r="AL116" s="5" t="s">
        <v>132</v>
      </c>
    </row>
    <row r="117" spans="1:38" ht="60">
      <c r="A117" s="5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>
        <v>0</v>
      </c>
      <c r="S117" s="7">
        <v>3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2</v>
      </c>
      <c r="Z117" s="7">
        <v>0</v>
      </c>
      <c r="AA117" s="7">
        <v>1</v>
      </c>
      <c r="AB117" s="3" t="s">
        <v>85</v>
      </c>
      <c r="AC117" s="10" t="s">
        <v>92</v>
      </c>
      <c r="AD117" s="5"/>
      <c r="AE117" s="5">
        <v>12</v>
      </c>
      <c r="AF117" s="5">
        <v>12</v>
      </c>
      <c r="AG117" s="5">
        <v>12</v>
      </c>
      <c r="AH117" s="5">
        <v>12</v>
      </c>
      <c r="AI117" s="5">
        <v>12</v>
      </c>
      <c r="AJ117" s="5">
        <v>12</v>
      </c>
      <c r="AK117" s="5">
        <f>SUM(AF117:AJ117)</f>
        <v>60</v>
      </c>
      <c r="AL117" s="5">
        <v>2022</v>
      </c>
    </row>
    <row r="118" spans="1:38" ht="125.25" customHeight="1">
      <c r="A118" s="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>
        <v>0</v>
      </c>
      <c r="S118" s="7">
        <v>3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3</v>
      </c>
      <c r="Z118" s="7">
        <v>0</v>
      </c>
      <c r="AA118" s="7">
        <v>0</v>
      </c>
      <c r="AB118" s="3" t="s">
        <v>100</v>
      </c>
      <c r="AC118" s="10" t="s">
        <v>99</v>
      </c>
      <c r="AD118" s="5" t="s">
        <v>132</v>
      </c>
      <c r="AE118" s="5" t="s">
        <v>132</v>
      </c>
      <c r="AF118" s="5" t="s">
        <v>132</v>
      </c>
      <c r="AG118" s="5" t="s">
        <v>132</v>
      </c>
      <c r="AH118" s="5" t="s">
        <v>132</v>
      </c>
      <c r="AI118" s="5" t="s">
        <v>132</v>
      </c>
      <c r="AJ118" s="5" t="s">
        <v>132</v>
      </c>
      <c r="AK118" s="5" t="s">
        <v>132</v>
      </c>
      <c r="AL118" s="5" t="s">
        <v>132</v>
      </c>
    </row>
    <row r="119" spans="1:38" ht="90">
      <c r="A119" s="5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>
        <v>0</v>
      </c>
      <c r="S119" s="7">
        <v>3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3</v>
      </c>
      <c r="Z119" s="7">
        <v>0</v>
      </c>
      <c r="AA119" s="7">
        <v>1</v>
      </c>
      <c r="AB119" s="3" t="s">
        <v>81</v>
      </c>
      <c r="AC119" s="10" t="s">
        <v>92</v>
      </c>
      <c r="AD119" s="5"/>
      <c r="AE119" s="5">
        <v>4</v>
      </c>
      <c r="AF119" s="5">
        <v>4</v>
      </c>
      <c r="AG119" s="5">
        <v>4</v>
      </c>
      <c r="AH119" s="5">
        <v>4</v>
      </c>
      <c r="AI119" s="5">
        <v>4</v>
      </c>
      <c r="AJ119" s="5">
        <v>4</v>
      </c>
      <c r="AK119" s="5">
        <f>SUM(AF119:AJ119)</f>
        <v>20</v>
      </c>
      <c r="AL119" s="5">
        <v>2022</v>
      </c>
    </row>
    <row r="120" spans="1:38" ht="120">
      <c r="A120" s="5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>
        <v>0</v>
      </c>
      <c r="S120" s="7">
        <v>3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4</v>
      </c>
      <c r="Z120" s="7">
        <v>0</v>
      </c>
      <c r="AA120" s="7">
        <v>0</v>
      </c>
      <c r="AB120" s="3" t="s">
        <v>86</v>
      </c>
      <c r="AC120" s="10" t="s">
        <v>99</v>
      </c>
      <c r="AD120" s="5" t="s">
        <v>132</v>
      </c>
      <c r="AE120" s="5" t="s">
        <v>132</v>
      </c>
      <c r="AF120" s="5" t="s">
        <v>132</v>
      </c>
      <c r="AG120" s="5" t="s">
        <v>132</v>
      </c>
      <c r="AH120" s="5" t="s">
        <v>132</v>
      </c>
      <c r="AI120" s="5" t="s">
        <v>132</v>
      </c>
      <c r="AJ120" s="5" t="s">
        <v>132</v>
      </c>
      <c r="AK120" s="5" t="s">
        <v>132</v>
      </c>
      <c r="AL120" s="5" t="s">
        <v>132</v>
      </c>
    </row>
    <row r="121" spans="1:38" ht="90">
      <c r="A121" s="5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>
        <v>0</v>
      </c>
      <c r="S121" s="7">
        <v>3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4</v>
      </c>
      <c r="Z121" s="7">
        <v>0</v>
      </c>
      <c r="AA121" s="7">
        <v>1</v>
      </c>
      <c r="AB121" s="3" t="s">
        <v>82</v>
      </c>
      <c r="AC121" s="10" t="s">
        <v>93</v>
      </c>
      <c r="AD121" s="5"/>
      <c r="AE121" s="5">
        <v>1</v>
      </c>
      <c r="AF121" s="5">
        <v>1</v>
      </c>
      <c r="AG121" s="5">
        <v>1</v>
      </c>
      <c r="AH121" s="5">
        <v>1</v>
      </c>
      <c r="AI121" s="5">
        <v>1</v>
      </c>
      <c r="AJ121" s="5">
        <v>1</v>
      </c>
      <c r="AK121" s="5">
        <f>SUM(AF121:AJ121)</f>
        <v>5</v>
      </c>
      <c r="AL121" s="5">
        <v>2022</v>
      </c>
    </row>
    <row r="122" spans="1:38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1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1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ht="1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ht="1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ht="1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ht="1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ht="1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ht="1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ht="1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ht="1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ht="1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ht="1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ht="1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ht="1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ht="1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ht="1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ht="1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:38" ht="1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:38" ht="1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:38" ht="1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:38" ht="1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:38" ht="1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1:38" ht="1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1:38" ht="1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1:38" ht="1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1:38" ht="1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1:38" ht="1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1:38" ht="1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1:38" ht="1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1:38" ht="1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1:38" ht="1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1:38" ht="1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1:38" ht="1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1:38" ht="1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1:38" ht="1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1:38" ht="1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1:38" ht="1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1:38" ht="1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1:38" ht="1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1:38" ht="1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1:38" ht="1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1:38" ht="1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spans="1:38" ht="1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spans="1:38" ht="1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spans="1:38" ht="1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spans="1:38" ht="1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spans="1:38" ht="1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spans="1:38" ht="1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spans="1:38" ht="1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spans="1:38" ht="1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spans="1:38" ht="1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spans="1:38" ht="1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spans="1:38" ht="1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spans="1:38" ht="1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spans="1:38" ht="1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spans="1:38" ht="1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spans="1:38" ht="1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spans="1:38" ht="1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spans="1:38" ht="1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spans="1:38" ht="1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 spans="1:38" ht="1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spans="1:38" ht="1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spans="1:38" ht="1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 spans="1:38" ht="1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 spans="1:38" ht="1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 spans="1:38" ht="1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spans="1:38" ht="1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 spans="1:38" ht="1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</row>
    <row r="387" spans="1:38" ht="1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</row>
    <row r="388" spans="1:38" ht="1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 spans="1:38" ht="1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 spans="1:38" ht="1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 spans="1:38" ht="1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 spans="1:38" ht="1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</row>
    <row r="393" spans="1:38" ht="1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 spans="1:38" ht="1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 spans="1:38" ht="1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</row>
    <row r="396" spans="1:38" ht="1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 spans="1:38" ht="1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</row>
    <row r="398" spans="1:38" ht="1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</row>
    <row r="399" spans="1:38" ht="1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 spans="1:38" ht="1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 spans="1:38" ht="1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</row>
    <row r="402" spans="1:38" ht="1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</row>
    <row r="403" spans="1:38" ht="1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 spans="1:38" ht="1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 spans="1:38" ht="1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 spans="1:38" ht="1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 spans="1:38" ht="1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</row>
    <row r="408" spans="1:38" ht="1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 spans="1:38" ht="1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 spans="1:19" ht="1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 spans="1:19" ht="1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 spans="1:19" ht="1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 spans="1:19" ht="1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 spans="1:19" ht="1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 spans="1:19" ht="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 spans="1:19" ht="1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 spans="1:19" ht="1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 spans="1:19" ht="1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 spans="1:19" ht="1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 spans="1:19" ht="1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 spans="1:19" ht="1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 spans="1:19" ht="1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 spans="1:19" ht="1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spans="1:19" ht="1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spans="1:19" ht="1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spans="1:19" ht="1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 spans="1:19" ht="1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 spans="1:19" ht="1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 spans="1:19" ht="1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 spans="1:19" ht="1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 spans="1:19" ht="1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 spans="1:19" ht="1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 spans="1:19" ht="1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 spans="1:19" ht="1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 spans="1:19" ht="1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 spans="1:19" ht="1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 spans="1:19" ht="1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 spans="1:19" ht="1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 spans="1:19" ht="1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 spans="1:19" ht="1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 spans="1:19" ht="1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 spans="1:19" ht="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 spans="1:19" ht="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 spans="1:19" ht="1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 spans="1:19" ht="1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 spans="1:19" ht="1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 spans="1:19" ht="1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 spans="1:19" ht="1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 spans="1:19" ht="1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 spans="1:19" ht="1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 spans="1:19" ht="1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 spans="1:19" ht="1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 spans="1:19" ht="1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 spans="1:19" ht="1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 spans="1:19" ht="1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 spans="1:19" ht="1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 spans="1:19" ht="1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 spans="1:19" ht="1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 spans="1:19" ht="1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 spans="1:19" ht="1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 spans="1:19" ht="1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 spans="1:19" ht="1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 spans="1:19" ht="1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 spans="1:19" ht="1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 spans="1:19" ht="1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 spans="1:19" ht="1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 spans="1:19" ht="1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 spans="1:19" ht="1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 spans="1:19" ht="1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 spans="1:19" ht="1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 spans="1:19" ht="1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 spans="1:19" ht="1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 spans="1:19" ht="1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 spans="1:19" ht="1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 spans="1:19" ht="1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 spans="1:19" ht="1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 spans="1:19" ht="1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 spans="1:19" ht="1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 spans="1:19" ht="1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 spans="1:19" ht="1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 spans="1:19" ht="1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 spans="1:19" ht="1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 spans="1:19" ht="1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 spans="1:19" ht="1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 spans="1:19" ht="1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 spans="1:19" ht="1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 spans="1:19" ht="1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 spans="1:19" ht="1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 spans="1:19" ht="1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 spans="1:19" ht="1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 spans="1:19" ht="1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 spans="1:19" ht="1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 spans="1:19" ht="1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 spans="1:19" ht="1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 spans="1:19" ht="1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 spans="1:19" ht="1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 spans="1:19" ht="1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 spans="1:19" ht="1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 spans="1:19" ht="1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 spans="1:19" ht="1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 spans="1:19" ht="1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 spans="1:19" ht="1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 spans="1:19" ht="1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 spans="1:19" ht="1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 spans="1:19" ht="1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 spans="1:19" ht="1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 spans="1:19" ht="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 spans="1:19" ht="1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 spans="1:19" ht="1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 spans="1:19" ht="1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 spans="1:19" ht="1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 spans="1:19" ht="1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 spans="1:19" ht="1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 spans="1:19" ht="1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 spans="1:19" ht="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 spans="1:19" ht="1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 spans="1:19" ht="1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 spans="1:19" ht="1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 spans="1:19" ht="1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 spans="1:19" ht="1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 spans="1:19" ht="1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 spans="1:19" ht="1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 spans="1:19" ht="1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 spans="1:19" ht="1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 spans="1:19" ht="1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 spans="1:19" ht="1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 spans="1:19" ht="1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 spans="1:19" ht="1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 spans="1:19" ht="1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1:19" ht="1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 spans="1:19" ht="1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 spans="1:19" ht="1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 spans="1:19" ht="1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 spans="1:19" ht="1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 spans="1:19" ht="1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 spans="1:19" ht="1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 spans="1:19" ht="1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 spans="1:19" ht="1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 spans="1:19" ht="1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 spans="1:19" ht="1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 spans="1:19" ht="1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 spans="1:19" ht="1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 spans="1:19" ht="1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1:19" ht="1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 spans="1:19" ht="1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 spans="1:19" ht="1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 spans="1:19" ht="1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 spans="1:19" ht="1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 spans="1:19" ht="1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 spans="1:19" ht="1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 spans="1:19" ht="1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 spans="1:19" ht="1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 spans="1:19" ht="1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 spans="1:19" ht="1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 spans="1:19" ht="1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 spans="1:19" ht="1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 spans="1:19" ht="1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 spans="1:19" ht="1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 spans="1:19" ht="1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 spans="1:19" ht="1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 spans="1:19" ht="1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 spans="1:19" ht="1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 spans="1:19" ht="1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 spans="1:19" ht="1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 spans="1:19" ht="1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 spans="1:19" ht="1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 spans="1:19" ht="1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 spans="1:19" ht="1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 spans="1:19" ht="1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 spans="1:19" ht="1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 spans="1:19" ht="1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 spans="1:19" ht="1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 spans="1:19" ht="1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 spans="1:19" ht="1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 spans="1:19" ht="1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 spans="1:19" ht="1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 spans="1:19" ht="1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 spans="1:19" ht="1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 spans="1:19" ht="1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 spans="1:19" ht="1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 spans="1:19" ht="1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 spans="1:19" ht="1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 spans="1:19" ht="1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 spans="1:19" ht="1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 spans="1:19" ht="1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 spans="1:19" ht="1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 spans="1:19" ht="1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 spans="1:19" ht="1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 spans="1:19" ht="1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 spans="1:19" ht="1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 spans="1:19" ht="1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 spans="1:19" ht="1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 spans="1:19" ht="1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 spans="1:19" ht="1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 spans="1:19" ht="1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 spans="1:19" ht="1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 spans="1:19" ht="1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 spans="1:19" ht="1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</row>
    <row r="599" spans="1:19" ht="1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 spans="1:19" ht="1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 spans="1:19" ht="1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</row>
    <row r="602" spans="1:19" ht="1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 spans="1:19" ht="1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 spans="1:19" ht="1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 spans="1:19" ht="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</row>
    <row r="606" spans="1:19" ht="1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 spans="1:19" ht="1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</row>
    <row r="608" spans="1:19" ht="1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 spans="1:19" ht="1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 spans="1:19" ht="1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</row>
    <row r="611" spans="1:19" ht="1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</row>
    <row r="612" spans="1:19" ht="1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 spans="1:19" ht="1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 spans="1:19" ht="1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</row>
    <row r="615" spans="1:19" ht="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</row>
    <row r="616" spans="1:19" ht="1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 spans="1:19" ht="1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 spans="1:19" ht="1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 spans="1:19" ht="1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 spans="1:19" ht="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 spans="1:19" ht="1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 spans="1:19" ht="1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</row>
    <row r="623" spans="1:19" ht="1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</row>
    <row r="624" spans="1:19" ht="1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 spans="1:19" ht="1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 spans="1:19" ht="1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</row>
    <row r="627" spans="1:19" ht="1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 spans="1:19" ht="1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</row>
    <row r="629" spans="1:19" ht="1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 spans="1:19" ht="1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 spans="1:19" ht="1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</row>
    <row r="632" spans="1:19" ht="1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 spans="1:19" ht="1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</row>
    <row r="634" spans="1:19" ht="1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 spans="1:19" ht="1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</row>
    <row r="636" spans="1:19" ht="1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 spans="1:19" ht="1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</row>
    <row r="638" spans="1:19" ht="1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 spans="1:19" ht="1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</row>
    <row r="640" spans="1:19" ht="1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 spans="1:19" ht="1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</row>
    <row r="642" spans="1:19" ht="1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 spans="1:19" ht="1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 spans="1:19" ht="1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 spans="1:19" ht="1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 spans="1:19" ht="1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 spans="1:19" ht="1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 spans="1:19" ht="1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</row>
    <row r="649" spans="1:19" ht="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</row>
    <row r="650" spans="1:19" ht="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 spans="1:19" ht="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 spans="1:19" ht="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</row>
    <row r="653" spans="1:19" ht="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</row>
    <row r="654" spans="1:19" ht="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 spans="1:19" ht="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</row>
    <row r="656" spans="1:19" ht="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 spans="1:19" ht="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 spans="1:19" ht="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 spans="1:19" ht="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 spans="1:19" ht="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 spans="1:19" ht="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 spans="1:19" ht="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 spans="1:19" ht="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 spans="1:19" ht="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 spans="1:19" ht="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 spans="1:19" ht="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 spans="1:19" ht="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 spans="1:19" ht="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 spans="1:19" ht="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 spans="1:19" ht="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 spans="1:19" ht="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 spans="1:19" ht="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 spans="1:19" ht="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 spans="1:19" ht="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 spans="1:19" ht="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 spans="1:19" ht="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 spans="1:19" ht="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 spans="1:19" ht="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 spans="1:19" ht="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 spans="1:19" ht="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 spans="1:19" ht="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</row>
    <row r="682" spans="1:19" ht="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</row>
    <row r="683" spans="1:19" ht="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</row>
    <row r="684" spans="1:19" ht="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</row>
    <row r="685" spans="1:19" ht="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</row>
    <row r="686" spans="1:19" ht="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</row>
    <row r="687" spans="1:19" ht="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</row>
    <row r="688" spans="1:19" ht="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</row>
    <row r="689" spans="1:19" ht="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</row>
    <row r="690" spans="1:19" ht="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</row>
    <row r="691" spans="1:19" ht="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</row>
    <row r="692" spans="1:19" ht="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</row>
    <row r="693" spans="1:19" ht="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 spans="1:19" ht="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</row>
    <row r="695" spans="1:19" ht="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</row>
    <row r="696" spans="1:19" ht="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</row>
    <row r="697" spans="1:19" ht="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</row>
    <row r="698" spans="1:19" ht="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</row>
    <row r="699" spans="1:19" ht="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</row>
    <row r="700" spans="1:19" ht="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</row>
    <row r="701" spans="1:19" ht="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</row>
    <row r="702" spans="1:19" ht="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</row>
    <row r="703" spans="1:19" ht="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</row>
    <row r="704" spans="1:19" ht="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</row>
    <row r="705" spans="1:19" ht="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</row>
    <row r="706" spans="1:19" ht="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</row>
    <row r="707" spans="1:19" ht="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 spans="1:19" ht="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</row>
    <row r="709" spans="1:19" ht="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 spans="1:19" ht="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 spans="1:19" ht="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</row>
    <row r="712" spans="1:19" ht="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 spans="1:19" ht="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 spans="1:19" ht="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 spans="1:19" ht="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 spans="1:19" ht="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 spans="1:19" ht="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 spans="1:19" ht="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 spans="1:19" ht="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 spans="1:19" ht="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 spans="1:19" ht="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 spans="1:19" ht="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 spans="1:19" ht="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 spans="1:19" ht="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 spans="1:19" ht="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 spans="1:19" ht="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 spans="1:19" ht="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</row>
    <row r="728" spans="1:19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 spans="1:19" ht="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 spans="1:19" ht="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 spans="1:19" ht="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</row>
    <row r="732" spans="1:19" ht="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 spans="1:19" ht="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</row>
    <row r="734" spans="1:19" ht="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 spans="1:19" ht="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 spans="1:19" ht="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</row>
    <row r="737" spans="1:19" ht="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</row>
    <row r="738" spans="1:19" ht="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</row>
    <row r="739" spans="1:19" ht="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</row>
    <row r="740" spans="1:19" ht="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</row>
    <row r="741" spans="1:19" ht="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</row>
    <row r="742" spans="1:19" ht="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</row>
    <row r="743" spans="1:19" ht="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</row>
    <row r="744" spans="1:19" ht="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 spans="1:19" ht="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</row>
    <row r="746" spans="1:19" ht="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</row>
    <row r="747" spans="1:19" ht="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</row>
    <row r="748" spans="1:19" ht="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 spans="1:19" ht="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</row>
    <row r="750" spans="1:19" ht="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 spans="1:19" ht="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 spans="1:19" ht="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 spans="1:19" ht="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 spans="1:19" ht="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 spans="1:19" ht="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 spans="1:19" ht="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 spans="1:19" ht="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 spans="1:19" ht="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 spans="1:19" ht="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 spans="1:19" ht="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 spans="1:19" ht="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 spans="1:19" ht="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 spans="1:19" ht="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 spans="1:19" ht="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 spans="1:19" ht="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 spans="1:19" ht="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 spans="1:19" ht="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 spans="1:19" ht="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 spans="1:19" ht="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 spans="1:19" ht="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 spans="1:19" ht="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 spans="1:19" ht="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 spans="1:19" ht="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 spans="1:19" ht="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 spans="1:19" ht="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 spans="1:19" ht="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 spans="1:19" ht="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 spans="1:19" ht="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 spans="1:19" ht="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 spans="1:19" ht="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 spans="1:19" ht="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 spans="1:19" ht="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 spans="1:19" ht="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 spans="1:19" ht="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 spans="1:19" ht="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 spans="1:19" ht="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 spans="1:19" ht="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 spans="1:19" ht="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89" spans="1:19" ht="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</row>
    <row r="790" spans="1:19" ht="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</row>
    <row r="791" spans="1:19" ht="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</row>
    <row r="792" spans="1:19" ht="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</row>
    <row r="793" spans="1:19" ht="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</row>
    <row r="794" spans="1:19" ht="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 spans="1:19" ht="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 spans="1:19" ht="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 spans="1:19" ht="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</row>
    <row r="798" spans="1:19" ht="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</row>
    <row r="799" spans="1:19" ht="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</row>
    <row r="800" spans="1:19" ht="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 spans="1:19" ht="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</row>
    <row r="802" spans="1:19" ht="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 spans="1:19" ht="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 spans="1:19" ht="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 spans="1:19" ht="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 spans="1:19" ht="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 spans="1:19" ht="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 spans="1:19" ht="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 spans="1:19" ht="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 spans="1:19" ht="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 spans="1:19" ht="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 spans="1:19" ht="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 spans="1:19" ht="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 spans="1:19" ht="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 spans="1:19" ht="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</row>
    <row r="816" spans="1:19" ht="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 spans="1:19" ht="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</row>
    <row r="818" spans="1:19" ht="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 spans="1:19" ht="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 spans="1:19" ht="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 spans="1:19" ht="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</row>
    <row r="822" spans="1:19" ht="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 spans="1:19" ht="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</row>
    <row r="824" spans="1:19" ht="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 spans="1:19" ht="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 spans="1:19" ht="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 spans="1:19" ht="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 spans="1:19" ht="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 spans="1:19" ht="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0" spans="1:19" ht="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</row>
    <row r="831" spans="1:19" ht="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</row>
    <row r="832" spans="1:19" ht="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</row>
    <row r="833" spans="1:19" ht="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</row>
    <row r="834" spans="1:19" ht="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</row>
    <row r="835" spans="1:19" ht="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</row>
    <row r="836" spans="1:19" ht="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</row>
    <row r="837" spans="1:19" ht="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</row>
    <row r="838" spans="1:19" ht="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</row>
    <row r="839" spans="1:19" ht="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</row>
    <row r="840" spans="1:19" ht="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</row>
    <row r="841" spans="1:19" ht="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</row>
    <row r="842" spans="1:19" ht="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</row>
    <row r="843" spans="1:19" ht="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</row>
    <row r="844" spans="1:19" ht="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</row>
    <row r="845" spans="1:19" ht="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</row>
    <row r="846" spans="1:19" ht="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</row>
    <row r="847" spans="1:19" ht="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</row>
    <row r="848" spans="1:19" ht="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</row>
    <row r="849" spans="1:19" ht="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</row>
    <row r="850" spans="1:19" ht="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</row>
    <row r="851" spans="1:19" ht="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</row>
    <row r="852" spans="1:19" ht="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</row>
    <row r="853" spans="1:19" ht="1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</row>
    <row r="854" spans="1:19" ht="1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</row>
    <row r="855" spans="1:19" ht="1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</row>
    <row r="856" spans="1:19" ht="1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</row>
    <row r="857" spans="1:19" ht="1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</row>
    <row r="858" spans="1:19" ht="1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</row>
    <row r="859" spans="1:19" ht="1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</row>
    <row r="860" spans="1:19" ht="1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</row>
    <row r="861" spans="1:19" ht="1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</row>
    <row r="862" spans="1:19" ht="1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</row>
    <row r="863" spans="1:19" ht="1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</row>
    <row r="864" spans="1:19" ht="1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</row>
    <row r="865" spans="1:19" ht="1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</row>
    <row r="866" spans="1:19" ht="1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</row>
    <row r="867" spans="1:19" ht="1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</row>
    <row r="868" spans="1:19" ht="1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</row>
    <row r="869" spans="1:19" ht="1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</row>
    <row r="870" spans="1:19" ht="1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</row>
    <row r="871" spans="1:19" ht="1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</row>
    <row r="872" spans="1:19" ht="1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</row>
    <row r="873" spans="1:19" ht="1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</row>
    <row r="874" spans="1:19" ht="1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</row>
    <row r="875" spans="1:19" ht="1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</row>
    <row r="876" spans="1:19" ht="1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</row>
    <row r="877" spans="1:19" ht="1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</row>
    <row r="878" spans="1:19" ht="1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</row>
    <row r="879" spans="1:19" ht="1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</row>
    <row r="880" spans="1:19" ht="1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</row>
    <row r="881" spans="1:19" ht="1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</row>
    <row r="882" spans="1:19" ht="1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</row>
    <row r="883" spans="1:19" ht="1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</row>
    <row r="884" spans="1:19" ht="1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</row>
    <row r="885" spans="1:19" ht="1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</row>
    <row r="886" spans="1:19" ht="1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</row>
    <row r="887" spans="1:19" ht="1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</row>
    <row r="888" spans="1:19" ht="1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</row>
    <row r="889" spans="1:19" ht="1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</row>
    <row r="890" spans="1:19" ht="1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</row>
    <row r="891" spans="1:19" ht="1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</row>
    <row r="892" spans="1:19" ht="1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</row>
    <row r="893" spans="1:19" ht="1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</row>
    <row r="894" spans="1:19" ht="1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</row>
    <row r="895" spans="1:19" ht="1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</row>
    <row r="896" spans="1:19" ht="1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</row>
    <row r="897" spans="1:19" ht="1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</row>
    <row r="898" spans="1:19" ht="1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</row>
    <row r="899" spans="1:19" ht="1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</row>
    <row r="900" spans="1:19" ht="1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</row>
    <row r="901" spans="1:19" ht="1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</row>
    <row r="902" spans="1:19" ht="1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</row>
    <row r="903" spans="1:19" ht="1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</row>
    <row r="904" spans="1:19" ht="1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</row>
    <row r="905" spans="1:19" ht="1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</row>
    <row r="906" spans="1:19" ht="1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</row>
    <row r="907" spans="1:19" ht="1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</row>
    <row r="908" spans="1:19" ht="1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</row>
    <row r="909" spans="1:19" ht="1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</row>
    <row r="910" spans="1:19" ht="1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</row>
    <row r="911" spans="1:19" ht="1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</row>
    <row r="912" spans="1:19" ht="1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</row>
    <row r="913" spans="1:19" ht="1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</row>
    <row r="914" spans="1:19" ht="1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</row>
    <row r="915" spans="1:19" ht="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</row>
    <row r="916" spans="1:19" ht="1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</row>
    <row r="917" spans="1:19" ht="1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</row>
    <row r="918" spans="1:19" ht="1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</row>
    <row r="919" spans="1:19" ht="1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</row>
    <row r="920" spans="1:19" ht="1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</row>
    <row r="921" spans="1:19" ht="1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</row>
    <row r="922" spans="1:19" ht="1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</row>
    <row r="923" spans="1:19" ht="1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</row>
    <row r="924" spans="1:19" ht="1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</row>
    <row r="925" spans="1:19" ht="1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</row>
    <row r="926" spans="1:19" ht="1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</row>
    <row r="927" spans="1:19" ht="1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</row>
    <row r="928" spans="1:19" ht="1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</row>
    <row r="929" spans="1:19" ht="1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</row>
    <row r="930" spans="1:19" ht="1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</row>
    <row r="931" spans="1:19" ht="1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</row>
    <row r="932" spans="1:19" ht="1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</row>
    <row r="933" spans="1:19" ht="1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</row>
    <row r="934" spans="1:19" ht="1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</row>
    <row r="935" spans="1:19" ht="1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</row>
    <row r="936" spans="1:19" ht="1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</row>
    <row r="937" spans="1:19" ht="1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</row>
    <row r="938" spans="1:19" ht="1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</row>
    <row r="939" spans="1:19" ht="1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</row>
    <row r="940" spans="1:19" ht="1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</row>
    <row r="941" spans="1:19" ht="1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</row>
    <row r="942" spans="1:19" ht="1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</row>
    <row r="943" spans="1:19" ht="1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</row>
    <row r="944" spans="1:19" ht="1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</row>
    <row r="945" spans="1:19" ht="1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</row>
    <row r="946" spans="1:19" ht="1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</row>
    <row r="947" spans="1:19" ht="1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</row>
    <row r="948" spans="1:19" ht="1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</row>
    <row r="949" spans="1:19" ht="1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</row>
    <row r="950" spans="1:19" ht="1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</row>
    <row r="951" spans="1:19" ht="1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</row>
    <row r="952" spans="1:19" ht="1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</row>
    <row r="953" spans="1:19" ht="1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</row>
    <row r="954" spans="1:19" ht="1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</row>
    <row r="955" spans="1:19" ht="1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</row>
    <row r="956" spans="1:19" ht="1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</row>
    <row r="957" spans="1:19" ht="1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</row>
    <row r="958" spans="1:19" ht="1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</row>
    <row r="959" spans="1:19" ht="1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</row>
    <row r="960" spans="1:19" ht="1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</row>
    <row r="961" spans="1:19" ht="1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</row>
    <row r="962" spans="1:19" ht="1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</row>
    <row r="963" spans="1:19" ht="1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</row>
    <row r="964" spans="1:19" ht="1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</row>
    <row r="965" spans="1:19" ht="1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</row>
    <row r="966" spans="1:19" ht="1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</row>
    <row r="967" spans="1:19" ht="1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</row>
    <row r="968" spans="1:19" ht="1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</row>
    <row r="969" spans="1:19" ht="1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</row>
    <row r="970" spans="1:19" ht="1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</row>
    <row r="971" spans="1:19" ht="1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</row>
    <row r="972" spans="1:19" ht="1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</row>
    <row r="973" spans="1:19" ht="1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</row>
    <row r="974" spans="1:19" ht="1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</row>
    <row r="975" spans="1:19" ht="1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</row>
    <row r="976" spans="1:19" ht="1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</row>
    <row r="977" spans="1:19" ht="1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</row>
    <row r="978" spans="1:19" ht="1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</row>
    <row r="979" spans="1:19" ht="1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</row>
    <row r="980" spans="1:19" ht="1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</row>
    <row r="981" spans="1:19" ht="1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</row>
    <row r="982" spans="1:19" ht="1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</row>
    <row r="983" spans="1:19" ht="1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</row>
    <row r="984" spans="1:19" ht="1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</row>
    <row r="985" spans="1:19" ht="1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</row>
    <row r="986" spans="1:19" ht="1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</row>
    <row r="987" spans="1:19" ht="1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</row>
    <row r="988" spans="1:19" ht="1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</row>
    <row r="989" spans="1:19" ht="1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</row>
    <row r="990" spans="1:19" ht="1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</row>
    <row r="991" spans="1:19" ht="1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</row>
    <row r="992" spans="1:19" ht="1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</row>
    <row r="993" spans="1:19" ht="1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</row>
    <row r="994" spans="1:19" ht="1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</row>
    <row r="995" spans="1:19" ht="1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</row>
    <row r="996" spans="1:19" ht="1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</row>
    <row r="997" spans="1:19" ht="1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</row>
    <row r="998" spans="1:19" ht="1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</row>
    <row r="999" spans="1:19" ht="1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</row>
    <row r="1000" spans="1:19" ht="1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</row>
    <row r="1001" spans="1:19" ht="15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</row>
    <row r="1002" spans="1:19" ht="15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</row>
    <row r="1003" spans="1:19" ht="15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</row>
    <row r="1004" spans="1:19" ht="15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</row>
    <row r="1005" spans="1:19" ht="1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</row>
    <row r="1006" spans="1:19" ht="15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</row>
    <row r="1007" spans="1:19" ht="15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</row>
    <row r="1008" spans="1:19" ht="15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</row>
    <row r="1009" spans="1:19" ht="15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</row>
    <row r="1010" spans="1:19" ht="15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</row>
    <row r="1011" spans="1:19" ht="15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</row>
    <row r="1012" spans="1:19" ht="15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</row>
    <row r="1013" spans="1:19" ht="15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</row>
    <row r="1014" spans="1:19" ht="15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</row>
    <row r="1015" spans="1:19" ht="15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</row>
    <row r="1016" spans="1:19" ht="15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</row>
    <row r="1017" spans="1:19" ht="15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</row>
    <row r="1018" spans="1:19" ht="15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</row>
    <row r="1019" spans="1:19" ht="15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</row>
    <row r="1020" spans="1:19" ht="15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</row>
    <row r="1021" spans="1:19" ht="15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</row>
    <row r="1022" spans="1:19" ht="15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</row>
    <row r="1023" spans="1:19" ht="15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</row>
    <row r="1024" spans="1:19" ht="15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</row>
    <row r="1025" spans="1:19" ht="15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</row>
    <row r="1026" spans="1:19" ht="15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</row>
    <row r="1027" spans="1:19" ht="15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</row>
    <row r="1028" spans="1:19" ht="15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</row>
    <row r="1029" spans="1:19" ht="15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</row>
    <row r="1030" spans="1:19" ht="15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</row>
    <row r="1031" spans="1:19" ht="15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</row>
    <row r="1032" spans="1:19" ht="15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</row>
    <row r="1033" spans="1:19" ht="15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</row>
    <row r="1034" spans="1:19" ht="15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</row>
    <row r="1035" spans="1:19" ht="15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</row>
    <row r="1036" spans="1:19" ht="15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</row>
    <row r="1037" spans="1:19" ht="15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</row>
    <row r="1038" spans="1:19" ht="15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</row>
    <row r="1039" spans="1:19" ht="15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</row>
    <row r="1040" spans="1:19" ht="15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</row>
    <row r="1041" spans="1:19" ht="15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</row>
    <row r="1042" spans="1:19" ht="15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</row>
    <row r="1043" spans="1:19" ht="15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</row>
    <row r="1044" spans="1:19" ht="15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</row>
    <row r="1045" spans="1:19" ht="15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</row>
    <row r="1046" spans="1:19" ht="15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</row>
    <row r="1047" spans="1:19" ht="15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</row>
    <row r="1048" spans="1:19" ht="15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</row>
    <row r="1049" spans="1:19" ht="15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</row>
    <row r="1050" spans="1:19" ht="15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</row>
    <row r="1051" spans="1:19" ht="15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</row>
    <row r="1052" spans="1:19" ht="15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</row>
    <row r="1053" spans="1:19" ht="15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</row>
    <row r="1054" spans="1:19" ht="15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</row>
    <row r="1055" spans="1:19" ht="15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</row>
    <row r="1056" spans="1:19" ht="15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</row>
    <row r="1057" spans="1:19" ht="15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</row>
    <row r="1058" spans="1:19" ht="15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</row>
    <row r="1059" spans="1:19" ht="15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</row>
    <row r="1060" spans="1:19" ht="15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</row>
    <row r="1061" spans="1:19" ht="15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</row>
    <row r="1062" spans="1:19" ht="15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</row>
    <row r="1063" spans="1:19" ht="15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</row>
    <row r="1064" spans="1:19" ht="15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</row>
    <row r="1065" spans="1:19" ht="15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</row>
    <row r="1066" spans="1:19" ht="15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</row>
    <row r="1067" spans="1:19" ht="15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</row>
    <row r="1068" spans="1:19" ht="15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</row>
    <row r="1069" spans="1:19" ht="15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</row>
    <row r="1070" spans="1:19" ht="15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</row>
    <row r="1071" spans="1:19" ht="15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</row>
    <row r="1072" spans="1:19" ht="15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</row>
    <row r="1073" spans="1:19" ht="15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</row>
    <row r="1074" spans="1:19" ht="15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</row>
    <row r="1075" spans="1:19" ht="15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</row>
    <row r="1076" spans="1:19" ht="15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</row>
    <row r="1077" spans="1:19" ht="15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</row>
    <row r="1078" spans="1:19" ht="15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</row>
    <row r="1079" spans="1:19" ht="15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</row>
    <row r="1080" spans="1:19" ht="15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</row>
    <row r="1081" spans="1:19" ht="15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</row>
    <row r="1082" spans="1:19" ht="15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</row>
    <row r="1083" spans="1:19" ht="15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</row>
    <row r="1084" spans="1:19" ht="15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</row>
    <row r="1085" spans="1:19" ht="15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</row>
    <row r="1086" spans="1:19" ht="15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</row>
    <row r="1087" spans="1:19" ht="15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</row>
    <row r="1088" spans="1:19" ht="15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</row>
    <row r="1089" spans="1:19" ht="15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</row>
    <row r="1090" spans="1:19" ht="15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</row>
    <row r="1091" spans="1:19" ht="15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</row>
    <row r="1092" spans="1:19" ht="15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</row>
    <row r="1093" spans="1:19" ht="15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</row>
    <row r="1094" spans="1:19" ht="15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</row>
    <row r="1095" spans="1:19" ht="15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</row>
    <row r="1096" spans="1:19" ht="15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</row>
    <row r="1097" spans="1:19" ht="15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</row>
    <row r="1098" spans="1:19" ht="15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</row>
    <row r="1099" spans="1:19" ht="15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</row>
    <row r="1100" spans="1:19" ht="15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</row>
    <row r="1101" spans="1:19" ht="15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</row>
    <row r="1102" spans="1:19" ht="15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</row>
    <row r="1103" spans="1:19" ht="15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</row>
    <row r="1104" spans="1:19" ht="15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</row>
    <row r="1105" spans="1:19" ht="15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</row>
    <row r="1106" spans="1:19" ht="15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</row>
    <row r="1107" spans="1:19" ht="15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</row>
    <row r="1108" spans="1:19" ht="15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</row>
    <row r="1109" spans="1:19" ht="15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</row>
    <row r="1110" spans="1:19" ht="15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</row>
    <row r="1111" spans="1:19" ht="15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</row>
    <row r="1112" spans="1:19" ht="15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</row>
    <row r="1113" spans="1:19" ht="15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</row>
    <row r="1114" spans="1:19" ht="15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</row>
    <row r="1115" spans="1:19" ht="15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</row>
    <row r="1116" spans="1:19" ht="15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</row>
    <row r="1117" spans="1:19" ht="15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</row>
    <row r="1118" spans="1:19" ht="15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</row>
    <row r="1119" spans="1:19" ht="15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</row>
    <row r="1120" spans="1:19" ht="15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</row>
    <row r="1121" spans="1:19" ht="15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</row>
    <row r="1122" spans="1:19" ht="15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</row>
    <row r="1123" spans="1:19" ht="15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</row>
    <row r="1124" spans="1:19" ht="15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</row>
    <row r="1125" spans="1:19" ht="15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</row>
    <row r="1126" spans="1:19" ht="15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</row>
    <row r="1127" spans="1:19" ht="15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</row>
    <row r="1128" spans="1:19" ht="15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</row>
    <row r="1129" spans="1:19" ht="15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</row>
    <row r="1130" spans="1:19" ht="15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</row>
    <row r="1131" spans="1:19" ht="15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</row>
    <row r="1132" spans="1:19" ht="15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</row>
    <row r="1133" spans="1:19" ht="15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</row>
    <row r="1134" spans="1:19" ht="15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</row>
    <row r="1135" spans="1:19" ht="15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</row>
    <row r="1136" spans="1:19" ht="15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</row>
    <row r="1137" spans="1:19" ht="15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</row>
    <row r="1138" spans="1:19" ht="15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</row>
    <row r="1139" spans="1:19" ht="15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</row>
    <row r="1140" spans="1:19" ht="15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</row>
    <row r="1141" spans="1:19" ht="15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</row>
    <row r="1142" spans="1:19" ht="15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</row>
    <row r="1143" spans="1:19" ht="15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</row>
    <row r="1144" spans="1:19" ht="15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</row>
    <row r="1145" spans="1:19" ht="15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</row>
    <row r="1146" spans="1:19" ht="15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</row>
    <row r="1147" spans="1:19" ht="15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</row>
    <row r="1148" spans="1:19" ht="15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</row>
    <row r="1149" spans="1:19" ht="15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</row>
    <row r="1150" spans="1:19" ht="15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</row>
    <row r="1151" spans="1:19" ht="15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</row>
    <row r="1152" spans="1:19" ht="15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</row>
    <row r="1153" spans="1:19" ht="15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</row>
    <row r="1154" spans="1:19" ht="15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</row>
    <row r="1155" spans="1:19" ht="15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</row>
    <row r="1156" spans="1:19" ht="15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</row>
    <row r="1157" spans="1:19" ht="15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</row>
    <row r="1158" spans="1:19" ht="15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</row>
    <row r="1159" spans="1:19" ht="15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</row>
    <row r="1160" spans="1:19" ht="15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</row>
    <row r="1161" spans="1:19" ht="15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</row>
    <row r="1162" spans="1:19" ht="15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</row>
    <row r="1163" spans="1:19" ht="15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</row>
    <row r="1164" spans="1:19" ht="15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</row>
    <row r="1165" spans="1:19" ht="15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</row>
    <row r="1166" spans="1:19" ht="15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</row>
    <row r="1167" spans="1:19" ht="15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</row>
    <row r="1168" spans="1:19" ht="15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</row>
    <row r="1169" spans="1:19" ht="15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</row>
    <row r="1170" spans="1:19" ht="15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</row>
    <row r="1171" spans="1:19" ht="15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</row>
    <row r="1172" spans="1:19" ht="15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</row>
    <row r="1173" spans="1:19" ht="15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</row>
    <row r="1174" spans="1:19" ht="15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</row>
    <row r="1175" spans="1:19" ht="15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</row>
    <row r="1176" spans="1:19" ht="15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</row>
    <row r="1177" spans="1:19" ht="15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</row>
    <row r="1178" spans="1:19" ht="15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</row>
    <row r="1179" spans="1:19" ht="15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</row>
    <row r="1180" spans="1:19" ht="15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</row>
    <row r="1181" spans="1:19" ht="15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</row>
    <row r="1182" spans="1:19" ht="15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</row>
    <row r="1183" spans="1:19" ht="15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</row>
    <row r="1184" spans="1:19" ht="15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</row>
    <row r="1185" spans="1:19" ht="15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</row>
    <row r="1186" spans="1:19" ht="15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</row>
    <row r="1187" spans="1:19" ht="15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</row>
    <row r="1188" spans="1:19" ht="15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</row>
    <row r="1189" spans="1:19" ht="15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</row>
    <row r="1190" spans="1:19" ht="15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</row>
    <row r="1191" spans="1:19" ht="15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</row>
    <row r="1192" spans="1:19" ht="15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</row>
    <row r="1193" spans="1:19" ht="15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</row>
    <row r="1194" spans="1:19" ht="15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</row>
    <row r="1195" spans="1:19" ht="15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</row>
    <row r="1196" spans="1:19" ht="15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</row>
    <row r="1197" spans="1:19" ht="15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</row>
    <row r="1198" spans="1:19" ht="15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</row>
    <row r="1199" spans="1:19" ht="15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</row>
    <row r="1200" spans="1:19" ht="15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</row>
    <row r="1201" spans="1:19" ht="15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</row>
    <row r="1202" spans="1:19" ht="15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</row>
    <row r="1203" spans="1:19" ht="15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</row>
    <row r="1204" spans="1:19" ht="15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</row>
    <row r="1205" spans="1:19" ht="15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</row>
    <row r="1206" spans="1:19" ht="15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</row>
    <row r="1207" spans="1:19" ht="15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</row>
    <row r="1208" spans="1:19" ht="15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</row>
    <row r="1209" spans="1:19" ht="15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</row>
    <row r="1210" spans="1:19" ht="15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</row>
    <row r="1211" spans="1:19" ht="15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</row>
    <row r="1212" spans="1:19" ht="15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</row>
    <row r="1213" spans="1:19" ht="15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</row>
    <row r="1214" spans="1:19" ht="15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</row>
    <row r="1215" spans="1:19" ht="15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</row>
    <row r="1216" spans="1:19" ht="15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</row>
    <row r="1217" spans="1:19" ht="15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</row>
    <row r="1218" spans="1:19" ht="15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</row>
    <row r="1219" spans="1:19" ht="15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</row>
    <row r="1220" spans="1:19" ht="15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</row>
    <row r="1221" spans="1:19" ht="15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</row>
    <row r="1222" spans="1:19" ht="15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</row>
    <row r="1223" spans="1:19" ht="15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</row>
    <row r="1224" spans="1:19" ht="15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</row>
    <row r="1225" spans="1:19" ht="15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</row>
    <row r="1226" spans="1:19" ht="15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</row>
    <row r="1227" spans="1:19" ht="15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</row>
    <row r="1228" spans="1:19" ht="15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</row>
    <row r="1229" spans="1:19" ht="15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</row>
    <row r="1230" spans="1:19" ht="15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</row>
    <row r="1231" spans="1:19" ht="15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</row>
    <row r="1232" spans="1:19" ht="15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</row>
    <row r="1233" spans="1:19" ht="15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</row>
    <row r="1234" spans="1:19" ht="15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</row>
    <row r="1235" spans="1:19" ht="15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</row>
    <row r="1236" spans="1:19" ht="15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</row>
    <row r="1237" spans="1:19" ht="15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</row>
    <row r="1238" spans="1:19" ht="15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</row>
    <row r="1239" spans="1:19" ht="15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</row>
    <row r="1240" spans="1:19" ht="15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</row>
    <row r="1241" spans="1:19" ht="15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</row>
    <row r="1242" spans="1:19" ht="15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</row>
    <row r="1243" spans="1:19" ht="15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</row>
    <row r="1244" spans="1:19" ht="15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</row>
    <row r="1245" spans="1:19" ht="15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</row>
    <row r="1246" spans="1:19" ht="15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</row>
    <row r="1247" spans="1:19" ht="15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</row>
    <row r="1248" spans="1:19" ht="15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</row>
    <row r="1249" spans="1:19" ht="15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</row>
    <row r="1250" spans="1:19" ht="15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</row>
    <row r="1251" spans="1:19" ht="15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</row>
    <row r="1252" spans="1:19" ht="15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</row>
    <row r="1253" spans="1:19" ht="15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</row>
    <row r="1254" spans="1:19" ht="15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</row>
    <row r="1255" spans="1:19" ht="15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</row>
    <row r="1256" spans="1:19" ht="15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</row>
    <row r="1257" spans="1:19" ht="15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</row>
    <row r="1258" spans="1:19" ht="15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</row>
    <row r="1259" spans="1:19" ht="15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</row>
    <row r="1260" spans="1:19" ht="15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</row>
    <row r="1261" spans="1:19" ht="15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</row>
    <row r="1262" spans="1:19" ht="15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</row>
    <row r="1263" spans="1:19" ht="15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</row>
    <row r="1264" spans="1:19" ht="15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</row>
    <row r="1265" spans="1:19" ht="15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</row>
    <row r="1266" spans="1:19" ht="15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</row>
    <row r="1267" spans="1:19" ht="15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</row>
    <row r="1268" spans="1:19" ht="15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</row>
    <row r="1269" spans="1:19" ht="15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</row>
    <row r="1270" spans="1:19" ht="15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</row>
    <row r="1271" spans="1:19" ht="15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</row>
    <row r="1272" spans="1:19" ht="15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</row>
    <row r="1273" spans="1:19" ht="15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</row>
    <row r="1274" spans="1:19" ht="15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</row>
    <row r="1275" spans="1:19" ht="15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</row>
    <row r="1276" spans="1:19" ht="15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</row>
    <row r="1277" spans="1:19" ht="15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</row>
    <row r="1278" spans="1:19" ht="15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</row>
    <row r="1279" spans="1:19" ht="15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</row>
    <row r="1280" spans="1:19" ht="15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</row>
    <row r="1281" spans="1:19" ht="15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</row>
    <row r="1282" spans="1:19" ht="15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</row>
    <row r="1283" spans="1:19" ht="15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</row>
    <row r="1284" spans="1:19" ht="15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</row>
    <row r="1285" spans="1:19" ht="15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</row>
    <row r="1286" spans="1:19" ht="15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</row>
    <row r="1287" spans="1:19" ht="15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</row>
    <row r="1288" spans="1:19" ht="15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</row>
    <row r="1289" spans="1:19" ht="15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</row>
    <row r="1290" spans="1:19" ht="15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</row>
    <row r="1291" spans="1:19" ht="15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</row>
    <row r="1292" spans="1:19" ht="15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</row>
    <row r="1293" spans="1:19" ht="15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</row>
    <row r="1294" spans="1:19" ht="15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</row>
    <row r="1295" spans="1:19" ht="15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</row>
    <row r="1296" spans="1:19" ht="15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</row>
    <row r="1297" spans="1:19" ht="15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</row>
    <row r="1298" spans="1:19" ht="15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</row>
    <row r="1299" spans="1:19" ht="15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</row>
    <row r="1300" spans="1:19" ht="15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</row>
    <row r="1301" spans="1:19" ht="15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</row>
    <row r="1302" spans="1:19" ht="15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</row>
    <row r="1303" spans="1:19" ht="15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</row>
    <row r="1304" spans="1:19" ht="15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</row>
    <row r="1305" spans="1:19" ht="15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</row>
    <row r="1306" spans="1:19" ht="15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</row>
    <row r="1307" spans="1:19" ht="15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</row>
    <row r="1308" spans="1:19" ht="15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</row>
    <row r="1309" spans="1:19" ht="15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</row>
    <row r="1310" spans="1:19" ht="15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</row>
    <row r="1311" spans="1:19" ht="15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</row>
    <row r="1312" spans="1:19" ht="15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</row>
    <row r="1313" spans="1:19" ht="15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</row>
    <row r="1314" spans="1:19" ht="15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</row>
    <row r="1315" spans="1:19" ht="15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</row>
    <row r="1316" spans="1:19" ht="15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</row>
    <row r="1317" spans="1:19" ht="15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</row>
    <row r="1318" spans="1:19" ht="15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</row>
    <row r="1319" spans="1:19" ht="15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</row>
    <row r="1320" spans="1:19" ht="15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</row>
    <row r="1321" spans="1:19" ht="15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</row>
    <row r="1322" spans="1:19" ht="15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</row>
    <row r="1323" spans="1:19" ht="15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</row>
    <row r="1324" spans="1:19" ht="15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</row>
    <row r="1325" spans="1:19" ht="15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</row>
    <row r="1326" spans="1:19" ht="15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</row>
    <row r="1327" spans="1:19" ht="15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</row>
    <row r="1328" spans="1:19" ht="15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</row>
    <row r="1329" spans="1:19" ht="15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</row>
    <row r="1330" spans="1:19" ht="15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</row>
    <row r="1331" spans="1:19" ht="15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</row>
    <row r="1332" spans="1:19" ht="15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</row>
    <row r="1333" spans="1:19" ht="15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</row>
    <row r="1334" spans="1:19" ht="15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</row>
    <row r="1335" spans="1:19" ht="15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</row>
    <row r="1336" spans="1:19" ht="15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</row>
    <row r="1337" spans="1:19" ht="15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</row>
    <row r="1338" spans="1:19" ht="15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</row>
    <row r="1339" spans="1:19" ht="15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</row>
    <row r="1340" spans="1:19" ht="15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</row>
    <row r="1341" spans="1:19" ht="15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</row>
    <row r="1342" spans="1:19" ht="15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</row>
    <row r="1343" spans="1:19" ht="15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</row>
    <row r="1344" spans="1:19" ht="15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</row>
    <row r="1345" spans="1:19" ht="15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</row>
    <row r="1346" spans="1:19" ht="15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</row>
    <row r="1347" spans="1:19" ht="15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</row>
    <row r="1348" spans="1:19" ht="15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</row>
    <row r="1349" spans="1:19" ht="15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</row>
    <row r="1350" spans="1:19" ht="15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</row>
    <row r="1351" spans="1:19" ht="15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</row>
    <row r="1352" spans="1:19" ht="15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</row>
    <row r="1353" spans="1:19" ht="15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</row>
    <row r="1354" spans="1:19" ht="15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</row>
    <row r="1355" spans="1:19" ht="15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</row>
    <row r="1356" spans="1:19" ht="15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</row>
    <row r="1357" spans="1:19" ht="15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</row>
    <row r="1358" spans="1:19" ht="15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</row>
    <row r="1359" spans="1:19" ht="15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</row>
    <row r="1360" spans="1:19" ht="15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</row>
    <row r="1361" spans="1:19" ht="15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</row>
    <row r="1362" spans="1:19" ht="15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</row>
    <row r="1363" spans="1:19" ht="15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</row>
    <row r="1364" spans="1:19" ht="15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</row>
    <row r="1365" spans="1:19" ht="15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</row>
    <row r="1366" spans="1:19" ht="15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</row>
    <row r="1367" spans="1:19" ht="15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</row>
    <row r="1368" spans="1:19" ht="15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</row>
    <row r="1369" spans="1:19" ht="15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</row>
    <row r="1370" spans="1:19" ht="15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</row>
    <row r="1371" spans="1:19" ht="15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</row>
    <row r="1372" spans="1:19" ht="15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</row>
    <row r="1373" spans="1:19" ht="15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</row>
    <row r="1374" spans="1:19" ht="15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</row>
    <row r="1375" spans="1:19" ht="15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</row>
    <row r="1376" spans="1:19" ht="15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</row>
    <row r="1377" spans="1:19" ht="15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</row>
    <row r="1378" spans="1:19" ht="15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</row>
    <row r="1379" spans="1:19" ht="15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</row>
    <row r="1380" spans="1:19" ht="15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</row>
    <row r="1381" spans="1:19" ht="15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</row>
    <row r="1382" spans="1:19" ht="15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</row>
    <row r="1383" spans="1:19" ht="15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</row>
    <row r="1384" spans="1:19" ht="15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</row>
    <row r="1385" spans="1:19" ht="15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</row>
    <row r="1386" spans="1:19" ht="15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</row>
    <row r="1387" spans="1:19" ht="15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</row>
    <row r="1388" spans="1:19" ht="15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</row>
    <row r="1389" spans="1:19" ht="15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</row>
    <row r="1390" spans="1:19" ht="15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</row>
    <row r="1391" spans="1:19" ht="15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</row>
    <row r="1392" spans="1:19" ht="15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</row>
    <row r="1393" spans="1:19" ht="15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</row>
    <row r="1394" spans="1:19" ht="15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</row>
    <row r="1395" spans="1:19" ht="15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</row>
    <row r="1396" spans="1:19" ht="15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</row>
    <row r="1397" spans="1:19" ht="15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</row>
    <row r="1398" spans="1:19" ht="15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</row>
    <row r="1399" spans="1:19" ht="15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</row>
    <row r="1400" spans="1:19" ht="15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</row>
    <row r="1401" spans="1:19" ht="15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</row>
    <row r="1402" spans="1:19" ht="15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</row>
    <row r="1403" spans="1:19" ht="15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</row>
    <row r="1404" spans="1:19" ht="15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</row>
    <row r="1405" spans="1:19" ht="15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</row>
    <row r="1406" spans="1:19" ht="15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</row>
    <row r="1407" spans="1:19" ht="15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</row>
    <row r="1408" spans="1:19" ht="15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</row>
    <row r="1409" spans="1:19" ht="15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</row>
    <row r="1410" spans="1:19" ht="15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</row>
    <row r="1411" spans="1:19" ht="15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</row>
    <row r="1412" spans="1:19" ht="15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</row>
    <row r="1413" spans="1:19" ht="15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</row>
    <row r="1414" spans="1:19" ht="15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</row>
    <row r="1415" spans="1:19" ht="15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</row>
    <row r="1416" spans="1:19" ht="15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</row>
    <row r="1417" spans="1:19" ht="15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</row>
    <row r="1418" spans="1:19" ht="15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</row>
    <row r="1419" spans="1:19" ht="15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</row>
    <row r="1420" spans="1:19" ht="15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</row>
    <row r="1421" spans="1:19" ht="15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</row>
    <row r="1422" spans="1:19" ht="15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</row>
    <row r="1423" spans="1:19" ht="15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</row>
    <row r="1424" spans="1:19" ht="15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</row>
    <row r="1425" spans="1:19" ht="15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</row>
    <row r="1426" spans="1:19" ht="15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</row>
    <row r="1427" spans="1:19" ht="15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</row>
    <row r="1428" spans="1:19" ht="15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</row>
    <row r="1429" spans="1:19" ht="15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</row>
    <row r="1430" spans="1:19" ht="15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</row>
    <row r="1431" spans="1:19" ht="15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</row>
    <row r="1432" spans="1:19" ht="15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</row>
    <row r="1433" spans="1:19" ht="15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</row>
    <row r="1434" spans="1:19" ht="15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</row>
    <row r="1435" spans="1:19" ht="15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</row>
    <row r="1436" spans="1:19" ht="15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</row>
    <row r="1437" spans="1:19" ht="15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</row>
    <row r="1438" spans="1:19" ht="15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</row>
    <row r="1439" spans="1:19" ht="15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</row>
    <row r="1440" spans="1:19" ht="15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</row>
    <row r="1441" spans="1:19" ht="15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</row>
    <row r="1442" spans="1:19" ht="15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</row>
    <row r="1443" spans="1:19" ht="15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</row>
    <row r="1444" spans="1:19" ht="15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</row>
    <row r="1445" spans="1:19" ht="15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</row>
    <row r="1446" spans="1:19" ht="15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</row>
    <row r="1447" spans="1:19" ht="15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</row>
    <row r="1448" spans="1:19" ht="15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</row>
    <row r="1449" spans="1:19" ht="15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</row>
    <row r="1450" spans="1:19" ht="15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</row>
    <row r="1451" spans="1:19" ht="15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</row>
    <row r="1452" spans="1:19" ht="15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</row>
    <row r="1453" spans="1:19" ht="15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</row>
    <row r="1454" spans="1:19" ht="15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</row>
    <row r="1455" spans="1:19" ht="15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</row>
    <row r="1456" spans="1:19" ht="15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</row>
    <row r="1457" spans="1:19" ht="15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</row>
    <row r="1458" spans="1:19" ht="15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</row>
    <row r="1459" spans="1:19" ht="15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</row>
    <row r="1460" spans="1:19" ht="15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</row>
    <row r="1461" spans="1:19" ht="15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</row>
    <row r="1462" spans="1:19" ht="15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</row>
    <row r="1463" spans="1:19" ht="15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</row>
    <row r="1464" spans="1:19" ht="15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</row>
    <row r="1465" spans="1:19" ht="15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</row>
    <row r="1466" spans="1:19" ht="15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</row>
    <row r="1467" spans="1:19" ht="15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</row>
    <row r="1468" spans="1:19" ht="15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</row>
    <row r="1469" spans="1:19" ht="15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</row>
    <row r="1470" spans="1:19" ht="15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</row>
    <row r="1471" spans="1:19" ht="15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</row>
    <row r="1472" spans="1:19" ht="15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</row>
    <row r="1473" spans="1:19" ht="15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</row>
    <row r="1474" spans="1:19" ht="15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</row>
    <row r="1475" spans="1:19" ht="15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</row>
    <row r="1476" spans="1:19" ht="15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</row>
    <row r="1477" spans="1:19" ht="15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</row>
    <row r="1478" spans="1:19" ht="15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</row>
    <row r="1479" spans="1:19" ht="15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</row>
    <row r="1480" spans="1:19" ht="15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</row>
    <row r="1481" spans="1:19" ht="15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</row>
    <row r="1482" spans="1:19" ht="15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</row>
    <row r="1483" spans="1:19" ht="15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</row>
    <row r="1484" spans="1:19" ht="15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</row>
    <row r="1485" spans="1:19" ht="15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</row>
    <row r="1486" spans="1:19" ht="15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</row>
    <row r="1487" spans="1:19" ht="15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</row>
    <row r="1488" spans="1:19" ht="15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</row>
    <row r="1489" spans="1:19" ht="15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</row>
    <row r="1490" spans="1:19" ht="15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</row>
    <row r="1491" spans="1:19" ht="15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</row>
    <row r="1492" spans="1:19" ht="15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</row>
    <row r="1493" spans="1:19" ht="15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</row>
    <row r="1494" spans="1:19" ht="15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</row>
    <row r="1495" spans="1:19" ht="15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</row>
    <row r="1496" spans="1:19" ht="15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</row>
    <row r="1497" spans="1:19" ht="15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</row>
    <row r="1498" spans="1:19" ht="15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</row>
    <row r="1499" spans="1:19" ht="15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</row>
    <row r="1500" spans="1:19" ht="15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</row>
    <row r="1501" spans="1:19" ht="15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</row>
    <row r="1502" spans="1:19" ht="15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</row>
    <row r="1503" spans="1:19" ht="15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</row>
    <row r="1504" spans="1:19" ht="15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</row>
    <row r="1505" spans="1:19" ht="15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</row>
    <row r="1506" spans="1:19" ht="15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</row>
    <row r="1507" spans="1:19" ht="15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</row>
    <row r="1508" spans="1:19" ht="15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</row>
    <row r="1509" spans="1:19" ht="15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</row>
    <row r="1510" spans="1:19" ht="15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</row>
    <row r="1511" spans="1:19" ht="15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</row>
    <row r="1512" spans="1:19" ht="15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</row>
    <row r="1513" spans="1:19" ht="15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</row>
    <row r="1514" spans="1:19" ht="15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</row>
    <row r="1515" spans="1:19" ht="15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</row>
    <row r="1516" spans="1:19" ht="15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</row>
    <row r="1517" spans="1:19" ht="15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</row>
    <row r="1518" spans="1:19" ht="15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</row>
    <row r="1519" spans="1:19" ht="15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</row>
    <row r="1520" spans="1:19" ht="15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</row>
    <row r="1521" spans="1:19" ht="15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</row>
    <row r="1522" spans="1:19" ht="15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</row>
    <row r="1523" spans="1:19" ht="15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</row>
    <row r="1524" spans="1:19" ht="15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</row>
    <row r="1525" spans="1:19" ht="15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</row>
    <row r="1526" spans="1:19" ht="15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</row>
    <row r="1527" spans="1:19" ht="15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</row>
    <row r="1528" spans="1:19" ht="15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</row>
    <row r="1529" spans="1:19" ht="15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</row>
    <row r="1530" spans="1:19" ht="15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</row>
    <row r="1531" spans="1:19" ht="15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</row>
    <row r="1532" spans="1:19" ht="15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</row>
    <row r="1533" spans="1:19" ht="15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</row>
    <row r="1534" spans="1:19" ht="15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</row>
    <row r="1535" spans="1:19" ht="15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</row>
    <row r="1536" spans="1:19" ht="15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</row>
    <row r="1537" spans="1:19" ht="15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</row>
    <row r="1538" spans="1:19" ht="15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</row>
    <row r="1539" spans="1:19" ht="15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</row>
    <row r="1540" spans="1:19" ht="15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</row>
    <row r="1541" spans="1:19" ht="15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</row>
    <row r="1542" spans="1:19" ht="15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</row>
    <row r="1543" spans="1:19" ht="15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</row>
    <row r="1544" spans="1:19" ht="15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</row>
    <row r="1545" spans="1:19" ht="15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</row>
    <row r="1546" spans="1:19" ht="15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</row>
    <row r="1547" spans="1:19" ht="15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</row>
    <row r="1548" spans="1:19" ht="15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</row>
    <row r="1549" spans="1:19" ht="15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</row>
    <row r="1550" spans="1:19" ht="15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</row>
    <row r="1551" spans="1:19" ht="15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</row>
    <row r="1552" spans="1:19" ht="15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</row>
    <row r="1553" spans="1:19" ht="15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</row>
    <row r="1554" spans="1:19" ht="15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</row>
    <row r="1555" spans="1:19" ht="15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</row>
    <row r="1556" spans="1:19" ht="15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</row>
    <row r="1557" spans="1:19" ht="15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</row>
    <row r="1558" spans="1:19" ht="15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</row>
    <row r="1559" spans="1:19" ht="15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</row>
    <row r="1560" spans="1:19" ht="15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</row>
    <row r="1561" spans="1:19" ht="15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</row>
    <row r="1562" spans="1:19" ht="15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</row>
    <row r="1563" spans="1:19" ht="15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</row>
    <row r="1564" spans="1:19" ht="15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</row>
    <row r="1565" spans="1:19" ht="15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</row>
    <row r="1566" spans="1:19" ht="15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</row>
    <row r="1567" spans="1:19" ht="15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</row>
    <row r="1568" spans="1:19" ht="15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</row>
    <row r="1569" spans="1:19" ht="15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</row>
    <row r="1570" spans="1:19" ht="15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</row>
    <row r="1571" spans="1:19" ht="15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</row>
    <row r="1572" spans="1:19" ht="15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</row>
    <row r="1573" spans="1:19" ht="15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</row>
    <row r="1574" spans="1:19" ht="15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</row>
    <row r="1575" spans="1:19" ht="15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</row>
    <row r="1576" spans="1:19" ht="15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</row>
    <row r="1577" spans="1:19" ht="15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</row>
    <row r="1578" spans="1:19" ht="15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</row>
    <row r="1579" spans="1:19" ht="15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</row>
    <row r="1580" spans="1:19" ht="15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</row>
    <row r="1581" spans="1:19" ht="15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</row>
    <row r="1582" spans="1:19" ht="15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</row>
    <row r="1583" spans="1:19" ht="15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</row>
    <row r="1584" spans="1:19" ht="15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</row>
    <row r="1585" spans="1:19" ht="15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</row>
    <row r="1586" spans="1:19" ht="15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</row>
    <row r="1587" spans="1:19" ht="15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</row>
    <row r="1588" spans="1:19" ht="15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</row>
    <row r="1589" spans="1:19" ht="15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</row>
    <row r="1590" spans="1:19" ht="15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</row>
    <row r="1591" spans="1:19" ht="15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</row>
    <row r="1592" spans="1:19" ht="15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</row>
    <row r="1593" spans="1:19" ht="15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</row>
    <row r="1594" spans="1:19" ht="15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</row>
    <row r="1595" spans="1:19" ht="15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</row>
    <row r="1596" spans="1:19" ht="15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</row>
    <row r="1597" spans="1:19" ht="15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</row>
    <row r="1598" spans="1:19" ht="15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</row>
    <row r="1599" spans="1:19" ht="15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</row>
    <row r="1600" spans="1:19" ht="15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</row>
    <row r="1601" spans="1:19" ht="15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</row>
    <row r="1602" spans="1:19" ht="15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</row>
    <row r="1603" spans="1:19" ht="15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</row>
    <row r="1604" spans="1:19" ht="15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</row>
    <row r="1605" spans="1:19" ht="15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</row>
    <row r="1606" spans="1:19" ht="15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</row>
    <row r="1607" spans="1:19" ht="15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</row>
    <row r="1608" spans="1:19" ht="15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</row>
    <row r="1609" spans="1:19" ht="15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</row>
    <row r="1610" spans="1:19" ht="15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</row>
    <row r="1611" spans="1:19" ht="15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</row>
    <row r="1612" spans="1:19" ht="15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</row>
    <row r="1613" spans="1:19" ht="15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</row>
    <row r="1614" spans="1:19" ht="15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</row>
    <row r="1615" spans="1:19" ht="15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</row>
    <row r="1616" spans="1:19" ht="15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</row>
    <row r="1617" spans="1:19" ht="15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</row>
    <row r="1618" spans="1:19" ht="15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</row>
    <row r="1619" spans="1:19" ht="15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</row>
    <row r="1620" spans="1:19" ht="15">
      <c r="A1620" s="4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</row>
    <row r="1621" spans="1:19" ht="15">
      <c r="A1621" s="4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</row>
    <row r="1622" spans="1:19" ht="15">
      <c r="A1622" s="4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</row>
    <row r="1623" spans="1:19" ht="15">
      <c r="A1623" s="4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</row>
    <row r="1624" spans="1:19" ht="15">
      <c r="A1624" s="4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</row>
    <row r="1625" spans="1:19" ht="15">
      <c r="A1625" s="4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</row>
    <row r="1626" spans="1:19" ht="15">
      <c r="A1626" s="4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</row>
    <row r="1627" spans="1:19" ht="15">
      <c r="A1627" s="4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</row>
    <row r="1628" spans="1:19" ht="15">
      <c r="A1628" s="4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</row>
    <row r="1629" spans="1:19" ht="15">
      <c r="A1629" s="4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</row>
    <row r="1630" spans="1:19" ht="15">
      <c r="A1630" s="4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</row>
    <row r="1631" spans="1:19" ht="15">
      <c r="A1631" s="4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</row>
    <row r="1632" spans="1:19" ht="15">
      <c r="A1632" s="4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</row>
    <row r="1633" spans="1:19" ht="15">
      <c r="A1633" s="4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</row>
    <row r="1634" spans="1:19" ht="15">
      <c r="A1634" s="4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</row>
    <row r="1635" spans="1:19" ht="15">
      <c r="A1635" s="4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</row>
    <row r="1636" spans="1:19" ht="15">
      <c r="A1636" s="4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</row>
    <row r="1637" spans="1:19" ht="15">
      <c r="A1637" s="4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</row>
    <row r="1638" spans="1:19" ht="15">
      <c r="A1638" s="4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</row>
    <row r="1639" spans="1:19" ht="15">
      <c r="A1639" s="4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</row>
    <row r="1640" spans="1:19" ht="15">
      <c r="A1640" s="4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</row>
    <row r="1641" spans="1:19" ht="15">
      <c r="A1641" s="4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</row>
    <row r="1642" spans="1:19" ht="15">
      <c r="A1642" s="4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</row>
    <row r="1643" spans="1:19" ht="15">
      <c r="A1643" s="4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</row>
    <row r="1644" spans="1:19" ht="15">
      <c r="A1644" s="4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</row>
    <row r="1645" spans="1:19" ht="15">
      <c r="A1645" s="4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</row>
    <row r="1646" spans="1:19" ht="15">
      <c r="A1646" s="4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</row>
    <row r="1647" spans="1:19" ht="15">
      <c r="A1647" s="4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</row>
    <row r="1648" spans="1:19" ht="15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</row>
    <row r="1649" spans="1:19" ht="15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</row>
    <row r="1650" spans="1:19" ht="15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</row>
    <row r="1651" spans="1:19" ht="15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</row>
    <row r="1652" spans="1:19" ht="15">
      <c r="A1652" s="4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</row>
    <row r="1653" spans="1:19" ht="15">
      <c r="A1653" s="4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</row>
    <row r="1654" spans="1:19" ht="15">
      <c r="A1654" s="4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</row>
    <row r="1655" spans="1:19" ht="15">
      <c r="A1655" s="4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</row>
    <row r="1656" spans="1:19" ht="15">
      <c r="A1656" s="4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</row>
    <row r="1657" spans="1:19" ht="15">
      <c r="A1657" s="4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</row>
    <row r="1658" spans="1:19" ht="15">
      <c r="A1658" s="4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</row>
    <row r="1659" spans="1:19" ht="15">
      <c r="A1659" s="4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</row>
    <row r="1660" spans="1:19" ht="15">
      <c r="A1660" s="4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</row>
    <row r="1661" spans="1:19" ht="15">
      <c r="A1661" s="4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</row>
    <row r="1662" spans="1:19" ht="15">
      <c r="A1662" s="4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</row>
    <row r="1663" spans="1:19" ht="15">
      <c r="A1663" s="4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</row>
    <row r="1664" spans="1:19" ht="15">
      <c r="A1664" s="4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</row>
    <row r="1665" spans="1:19" ht="15">
      <c r="A1665" s="4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</row>
    <row r="1666" spans="1:19" ht="15">
      <c r="A1666" s="4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</row>
    <row r="1667" spans="1:19" ht="15">
      <c r="A1667" s="4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</row>
    <row r="1668" spans="1:19" ht="15">
      <c r="A1668" s="4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</row>
    <row r="1669" spans="1:19" ht="15">
      <c r="A1669" s="4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</row>
    <row r="1670" spans="1:19" ht="15">
      <c r="A1670" s="4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</row>
    <row r="1671" spans="1:19" ht="15">
      <c r="A1671" s="4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</row>
    <row r="1672" spans="1:19" ht="15">
      <c r="A1672" s="4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</row>
    <row r="1673" spans="1:19" ht="15">
      <c r="A1673" s="4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</row>
    <row r="1674" spans="1:19" ht="15">
      <c r="A1674" s="4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</row>
    <row r="1675" spans="1:19" ht="15">
      <c r="A1675" s="4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</row>
    <row r="1676" spans="1:19" ht="15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</row>
    <row r="1677" spans="1:19" ht="15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</row>
    <row r="1678" spans="1:19" ht="15">
      <c r="A1678" s="4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</row>
    <row r="1679" spans="1:19" ht="15">
      <c r="A1679" s="4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</row>
    <row r="1680" spans="1:19" ht="15">
      <c r="A1680" s="4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</row>
    <row r="1681" spans="1:19" ht="15">
      <c r="A1681" s="4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</row>
    <row r="1682" spans="1:19" ht="15">
      <c r="A1682" s="4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</row>
    <row r="1683" spans="1:19" ht="15">
      <c r="A1683" s="4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</row>
    <row r="1684" spans="1:19" ht="15">
      <c r="A1684" s="4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</row>
    <row r="1685" spans="1:19" ht="15">
      <c r="A1685" s="4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</row>
    <row r="1686" spans="1:19" ht="15">
      <c r="A1686" s="4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</row>
    <row r="1687" spans="1:19" ht="15">
      <c r="A1687" s="4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</row>
    <row r="1688" spans="1:19" ht="15">
      <c r="A1688" s="4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</row>
    <row r="1689" spans="1:19" ht="15">
      <c r="A1689" s="4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</row>
    <row r="1690" spans="1:19" ht="15">
      <c r="A1690" s="4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</row>
    <row r="1691" spans="1:19" ht="15">
      <c r="A1691" s="4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</row>
    <row r="1692" spans="1:19" ht="15">
      <c r="A1692" s="4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</row>
    <row r="1693" spans="1:19" ht="15">
      <c r="A1693" s="4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</row>
    <row r="1694" spans="1:19" ht="15">
      <c r="A1694" s="4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</row>
    <row r="1695" spans="1:19" ht="15">
      <c r="A1695" s="4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</row>
    <row r="1696" spans="1:19" ht="15">
      <c r="A1696" s="4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</row>
    <row r="1697" spans="1:19" ht="15">
      <c r="A1697" s="4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</row>
    <row r="1698" spans="1:19" ht="15">
      <c r="A1698" s="4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</row>
    <row r="1699" spans="1:19" ht="15">
      <c r="A1699" s="4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</row>
    <row r="1700" spans="1:19" ht="15">
      <c r="A1700" s="4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</row>
    <row r="1701" spans="1:19" ht="15">
      <c r="A1701" s="4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</row>
    <row r="1702" spans="1:19" ht="15">
      <c r="A1702" s="4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</row>
    <row r="1703" spans="1:19" ht="15">
      <c r="A1703" s="4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</row>
    <row r="1704" spans="1:19" ht="15">
      <c r="A1704" s="4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</row>
    <row r="1705" spans="1:19" ht="15">
      <c r="A1705" s="4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</row>
    <row r="1706" spans="1:19" ht="15">
      <c r="A1706" s="4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</row>
    <row r="1707" spans="1:19" ht="15">
      <c r="A1707" s="4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</row>
    <row r="1708" spans="1:19" ht="15">
      <c r="A1708" s="4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</row>
    <row r="1709" spans="1:19" ht="15">
      <c r="A1709" s="4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</row>
    <row r="1710" spans="1:19" ht="15">
      <c r="A1710" s="4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</row>
    <row r="1711" spans="1:19" ht="15">
      <c r="A1711" s="4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</row>
    <row r="1712" spans="1:19" ht="15">
      <c r="A1712" s="4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</row>
    <row r="1713" spans="1:19" ht="15">
      <c r="A1713" s="4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</row>
    <row r="1714" spans="1:19" ht="15">
      <c r="A1714" s="4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</row>
    <row r="1715" spans="1:19" ht="15">
      <c r="A1715" s="4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</row>
    <row r="1716" spans="1:19" ht="15">
      <c r="A1716" s="4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</row>
    <row r="1717" spans="1:19" ht="15">
      <c r="A1717" s="4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</row>
    <row r="1718" spans="1:19" ht="15">
      <c r="A1718" s="4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</row>
    <row r="1719" spans="1:19" ht="15">
      <c r="A1719" s="4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</row>
    <row r="1720" spans="1:19" ht="15">
      <c r="A1720" s="4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</row>
    <row r="1721" spans="1:19" ht="15">
      <c r="A1721" s="4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</row>
    <row r="1722" spans="1:19" ht="15">
      <c r="A1722" s="4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</row>
    <row r="1723" spans="1:19" ht="15">
      <c r="A1723" s="4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</row>
    <row r="1724" spans="1:19" ht="15">
      <c r="A1724" s="4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</row>
    <row r="1725" spans="1:19" ht="15">
      <c r="A1725" s="4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</row>
    <row r="1726" spans="1:19" ht="15">
      <c r="A1726" s="4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</row>
    <row r="1727" spans="1:19" ht="15">
      <c r="A1727" s="4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</row>
    <row r="1728" spans="1:19" ht="15">
      <c r="A1728" s="4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</row>
    <row r="1729" spans="1:19" ht="15">
      <c r="A1729" s="4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</row>
    <row r="1730" spans="1:19" ht="15">
      <c r="A1730" s="4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</row>
    <row r="1731" spans="1:19" ht="15">
      <c r="A1731" s="4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</row>
    <row r="1732" spans="1:19" ht="15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</row>
    <row r="1733" spans="1:19" ht="15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</row>
    <row r="1734" spans="1:19" ht="15">
      <c r="A1734" s="4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</row>
    <row r="1735" spans="1:19" ht="15">
      <c r="A1735" s="4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</row>
    <row r="1736" spans="1:19" ht="15">
      <c r="A1736" s="4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</row>
    <row r="1737" spans="1:19" ht="15">
      <c r="A1737" s="4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</row>
    <row r="1738" spans="1:19" ht="15">
      <c r="A1738" s="4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</row>
    <row r="1739" spans="1:19" ht="15">
      <c r="A1739" s="4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</row>
    <row r="1740" spans="1:19" ht="15">
      <c r="A1740" s="4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</row>
    <row r="1741" spans="1:19" ht="15">
      <c r="A1741" s="4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</row>
    <row r="1742" spans="1:19" ht="15">
      <c r="A1742" s="4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</row>
    <row r="1743" spans="1:19" ht="15">
      <c r="A1743" s="4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</row>
    <row r="1744" spans="1:19" ht="15">
      <c r="A1744" s="4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</row>
    <row r="1745" spans="1:19" ht="15">
      <c r="A1745" s="4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</row>
    <row r="1746" spans="1:19" ht="15">
      <c r="A1746" s="4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</row>
    <row r="1747" spans="1:19" ht="15">
      <c r="A1747" s="4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</row>
    <row r="1748" spans="1:19" ht="15">
      <c r="A1748" s="4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</row>
    <row r="1749" spans="1:19" ht="15">
      <c r="A1749" s="4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</row>
    <row r="1750" spans="1:19" ht="15">
      <c r="A1750" s="4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</row>
    <row r="1751" spans="1:19" ht="15">
      <c r="A1751" s="4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</row>
    <row r="1752" spans="1:19" ht="15">
      <c r="A1752" s="4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</row>
    <row r="1753" spans="1:19" ht="15">
      <c r="A1753" s="4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</row>
    <row r="1754" spans="1:19" ht="15">
      <c r="A1754" s="4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</row>
    <row r="1755" spans="1:19" ht="15">
      <c r="A1755" s="4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</row>
    <row r="1756" spans="1:19" ht="15">
      <c r="A1756" s="4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</row>
    <row r="1757" spans="1:19" ht="15">
      <c r="A1757" s="4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</row>
    <row r="1758" spans="1:19" ht="15">
      <c r="A1758" s="4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</row>
    <row r="1759" spans="1:19" ht="15">
      <c r="A1759" s="4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</row>
    <row r="1760" spans="1:19" ht="15">
      <c r="A1760" s="4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</row>
    <row r="1761" spans="1:19" ht="15">
      <c r="A1761" s="4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</row>
    <row r="1762" spans="1:19" ht="15">
      <c r="A1762" s="4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</row>
    <row r="1763" spans="1:19" ht="15">
      <c r="A1763" s="4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</row>
    <row r="1764" spans="1:19" ht="15">
      <c r="A1764" s="4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</row>
    <row r="1765" spans="1:19" ht="15">
      <c r="A1765" s="4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</row>
    <row r="1766" spans="1:19" ht="15">
      <c r="A1766" s="4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</row>
    <row r="1767" spans="1:19" ht="15">
      <c r="A1767" s="4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</row>
    <row r="1768" spans="1:19" ht="15">
      <c r="A1768" s="4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</row>
    <row r="1769" spans="1:19" ht="15">
      <c r="A1769" s="4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</row>
    <row r="1770" spans="1:19" ht="15">
      <c r="A1770" s="4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</row>
    <row r="1771" spans="1:19" ht="15">
      <c r="A1771" s="4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</row>
    <row r="1772" spans="1:19" ht="15">
      <c r="A1772" s="4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</row>
    <row r="1773" spans="1:19" ht="15">
      <c r="A1773" s="4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</row>
    <row r="1774" spans="1:19" ht="15">
      <c r="A1774" s="4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</row>
    <row r="1775" spans="1:19" ht="15">
      <c r="A1775" s="4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</row>
    <row r="1776" spans="1:19" ht="15">
      <c r="A1776" s="4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</row>
    <row r="1777" spans="1:19" ht="15">
      <c r="A1777" s="4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</row>
    <row r="1778" spans="1:19" ht="15">
      <c r="A1778" s="4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</row>
    <row r="1779" spans="1:19" ht="15">
      <c r="A1779" s="4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</row>
    <row r="1780" spans="1:19" ht="15">
      <c r="A1780" s="4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</row>
    <row r="1781" spans="1:19" ht="15">
      <c r="A1781" s="4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</row>
    <row r="1782" spans="1:19" ht="15">
      <c r="A1782" s="4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</row>
    <row r="1783" spans="1:19" ht="15">
      <c r="A1783" s="4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</row>
    <row r="1784" spans="1:19" ht="15">
      <c r="A1784" s="4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</row>
    <row r="1785" spans="1:19" ht="15">
      <c r="A1785" s="4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</row>
    <row r="1786" spans="1:19" ht="15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</row>
    <row r="1787" spans="1:19" ht="15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</row>
    <row r="1788" spans="1:19" ht="15">
      <c r="A1788" s="4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</row>
    <row r="1789" spans="1:19" ht="15">
      <c r="A1789" s="4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</row>
    <row r="1790" spans="1:19" ht="15">
      <c r="A1790" s="4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</row>
    <row r="1791" spans="1:19" ht="15">
      <c r="A1791" s="4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</row>
    <row r="1792" spans="1:19" ht="15">
      <c r="A1792" s="4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</row>
    <row r="1793" spans="1:19" ht="15">
      <c r="A1793" s="4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</row>
    <row r="1794" spans="1:19" ht="15">
      <c r="A1794" s="4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</row>
    <row r="1795" spans="1:19" ht="15">
      <c r="A1795" s="4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</row>
    <row r="1796" spans="1:19" ht="15">
      <c r="A1796" s="4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</row>
    <row r="1797" spans="1:19" ht="15">
      <c r="A1797" s="4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</row>
    <row r="1798" spans="1:19" ht="15">
      <c r="A1798" s="4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</row>
    <row r="1799" spans="1:19" ht="15">
      <c r="A1799" s="4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</row>
    <row r="1800" spans="1:19" ht="15">
      <c r="A1800" s="4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</row>
    <row r="1801" spans="1:19" ht="15">
      <c r="A1801" s="4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</row>
    <row r="1802" spans="1:19" ht="15">
      <c r="A1802" s="4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</row>
    <row r="1803" spans="1:19" ht="15">
      <c r="A1803" s="4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</row>
    <row r="1804" spans="1:19" ht="15">
      <c r="A1804" s="4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</row>
    <row r="1805" spans="1:19" ht="15">
      <c r="A1805" s="4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</row>
    <row r="1806" spans="1:19" ht="15">
      <c r="A1806" s="4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</row>
    <row r="1807" spans="1:19" ht="15">
      <c r="A1807" s="4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</row>
    <row r="1808" spans="1:19" ht="15">
      <c r="A1808" s="4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</row>
    <row r="1809" spans="1:19" ht="15">
      <c r="A1809" s="4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</row>
    <row r="1810" spans="1:19" ht="15">
      <c r="A1810" s="4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</row>
    <row r="1811" spans="1:19" ht="15">
      <c r="A1811" s="4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</row>
    <row r="1812" spans="1:19" ht="15">
      <c r="A1812" s="4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</row>
    <row r="1813" spans="1:19" ht="15">
      <c r="A1813" s="4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</row>
    <row r="1814" spans="1:19" ht="15">
      <c r="A1814" s="4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</row>
    <row r="1815" spans="1:19" ht="15">
      <c r="A1815" s="4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</row>
    <row r="1816" spans="1:19" ht="15">
      <c r="A1816" s="4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</row>
    <row r="1817" spans="1:19" ht="15">
      <c r="A1817" s="4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</row>
    <row r="1818" spans="1:19" ht="15">
      <c r="A1818" s="4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</row>
    <row r="1819" spans="1:19" ht="15">
      <c r="A1819" s="4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</row>
    <row r="1820" spans="1:19" ht="15">
      <c r="A1820" s="4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</row>
    <row r="1821" spans="1:19" ht="15">
      <c r="A1821" s="4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</row>
    <row r="1822" spans="1:19" ht="15">
      <c r="A1822" s="4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</row>
    <row r="1823" spans="1:19" ht="15">
      <c r="A1823" s="4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</row>
    <row r="1824" spans="1:19" ht="15">
      <c r="A1824" s="4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</row>
    <row r="1825" spans="1:19" ht="15">
      <c r="A1825" s="4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</row>
    <row r="1826" spans="1:19" ht="15">
      <c r="A1826" s="4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</row>
    <row r="1827" spans="1:19" ht="15">
      <c r="A1827" s="4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</row>
    <row r="1828" spans="1:19" ht="15">
      <c r="A1828" s="4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</row>
    <row r="1829" spans="1:19" ht="15">
      <c r="A1829" s="4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</row>
    <row r="1830" spans="1:19" ht="15">
      <c r="A1830" s="4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</row>
    <row r="1831" spans="1:19" ht="15">
      <c r="A1831" s="4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</row>
    <row r="1832" spans="1:19" ht="15">
      <c r="A1832" s="4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</row>
    <row r="1833" spans="1:19" ht="15">
      <c r="A1833" s="4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</row>
    <row r="1834" spans="1:19" ht="15">
      <c r="A1834" s="4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</row>
    <row r="1835" spans="1:19" ht="15">
      <c r="A1835" s="4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</row>
    <row r="1836" spans="1:19" ht="15">
      <c r="A1836" s="4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</row>
    <row r="1837" spans="1:19" ht="15">
      <c r="A1837" s="4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</row>
    <row r="1838" spans="1:19" ht="15">
      <c r="A1838" s="4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</row>
    <row r="1839" spans="1:19" ht="15">
      <c r="A1839" s="4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</row>
    <row r="1840" spans="1:19" ht="15">
      <c r="A1840" s="4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</row>
    <row r="1841" spans="1:19" ht="15">
      <c r="A1841" s="4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</row>
    <row r="1842" spans="1:19" ht="15">
      <c r="A1842" s="4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</row>
    <row r="1843" spans="1:19" ht="15">
      <c r="A1843" s="4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</row>
    <row r="1844" spans="1:19" ht="15">
      <c r="A1844" s="4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</row>
    <row r="1845" spans="1:19" ht="15">
      <c r="A1845" s="4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</row>
    <row r="1846" spans="1:19" ht="15">
      <c r="A1846" s="4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</row>
    <row r="1847" spans="1:19" ht="15">
      <c r="A1847" s="4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</row>
    <row r="1848" spans="1:19" ht="15">
      <c r="A1848" s="4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</row>
    <row r="1849" spans="1:19" ht="15">
      <c r="A1849" s="4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</row>
    <row r="1850" spans="1:19" ht="15">
      <c r="A1850" s="4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</row>
    <row r="1851" spans="1:19" ht="15">
      <c r="A1851" s="4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</row>
    <row r="1852" ht="15">
      <c r="A1852" s="4"/>
    </row>
    <row r="1853" ht="15">
      <c r="A1853" s="4"/>
    </row>
    <row r="1854" ht="15">
      <c r="A1854" s="4"/>
    </row>
    <row r="1855" ht="15">
      <c r="A1855" s="4"/>
    </row>
    <row r="1856" ht="15">
      <c r="A1856" s="4"/>
    </row>
    <row r="1857" ht="15">
      <c r="A1857" s="4"/>
    </row>
    <row r="1858" ht="15">
      <c r="A1858" s="4"/>
    </row>
    <row r="1859" ht="15">
      <c r="A1859" s="4"/>
    </row>
    <row r="1860" ht="15">
      <c r="A1860" s="4"/>
    </row>
    <row r="1861" ht="15">
      <c r="A1861" s="4"/>
    </row>
    <row r="1862" ht="15">
      <c r="A1862" s="4"/>
    </row>
    <row r="1863" ht="15">
      <c r="A1863" s="4"/>
    </row>
    <row r="1864" ht="15">
      <c r="A1864" s="4"/>
    </row>
    <row r="1865" ht="15">
      <c r="A1865" s="4"/>
    </row>
    <row r="1866" ht="15">
      <c r="A1866" s="4"/>
    </row>
    <row r="1867" ht="15">
      <c r="A1867" s="4"/>
    </row>
    <row r="1868" ht="15">
      <c r="A1868" s="4"/>
    </row>
    <row r="1869" ht="15">
      <c r="A1869" s="4"/>
    </row>
    <row r="1870" ht="15">
      <c r="A1870" s="4"/>
    </row>
    <row r="1871" ht="15">
      <c r="A1871" s="4"/>
    </row>
    <row r="1872" ht="15">
      <c r="A1872" s="4"/>
    </row>
    <row r="1873" ht="15">
      <c r="A1873" s="4"/>
    </row>
    <row r="1874" ht="15">
      <c r="A1874" s="4"/>
    </row>
    <row r="1875" ht="15">
      <c r="A1875" s="4"/>
    </row>
    <row r="1876" ht="15">
      <c r="A1876" s="4"/>
    </row>
    <row r="1877" ht="15">
      <c r="A1877" s="4"/>
    </row>
    <row r="1878" ht="15">
      <c r="A1878" s="4"/>
    </row>
    <row r="1879" ht="15">
      <c r="A1879" s="4"/>
    </row>
    <row r="1880" ht="15">
      <c r="A1880" s="4"/>
    </row>
    <row r="1881" ht="15">
      <c r="A1881" s="4"/>
    </row>
    <row r="1882" ht="15">
      <c r="A1882" s="4"/>
    </row>
    <row r="1883" ht="15">
      <c r="A1883" s="4"/>
    </row>
    <row r="1884" ht="15">
      <c r="A1884" s="4"/>
    </row>
    <row r="1885" ht="15">
      <c r="A1885" s="4"/>
    </row>
    <row r="1886" ht="15">
      <c r="A1886" s="4"/>
    </row>
    <row r="1887" ht="15">
      <c r="A1887" s="4"/>
    </row>
    <row r="1888" ht="15">
      <c r="A1888" s="4"/>
    </row>
    <row r="1889" ht="15">
      <c r="A1889" s="4"/>
    </row>
    <row r="1890" ht="15">
      <c r="A1890" s="4"/>
    </row>
    <row r="1891" ht="15">
      <c r="A1891" s="4"/>
    </row>
    <row r="1892" ht="15">
      <c r="A1892" s="4"/>
    </row>
    <row r="1893" ht="15">
      <c r="A1893" s="4"/>
    </row>
    <row r="1894" ht="15">
      <c r="A1894" s="4"/>
    </row>
    <row r="1895" ht="15">
      <c r="A1895" s="4"/>
    </row>
    <row r="1896" ht="15">
      <c r="A1896" s="4"/>
    </row>
    <row r="1897" ht="15">
      <c r="A1897" s="4"/>
    </row>
    <row r="1898" ht="15">
      <c r="A1898" s="4"/>
    </row>
    <row r="1899" ht="15">
      <c r="A1899" s="4"/>
    </row>
    <row r="1900" ht="15">
      <c r="A1900" s="4"/>
    </row>
    <row r="1901" ht="15">
      <c r="A1901" s="4"/>
    </row>
    <row r="1902" ht="15">
      <c r="A1902" s="4"/>
    </row>
    <row r="1903" ht="15">
      <c r="A1903" s="4"/>
    </row>
    <row r="1904" ht="15">
      <c r="A1904" s="4"/>
    </row>
    <row r="1905" ht="15">
      <c r="A1905" s="4"/>
    </row>
    <row r="1906" ht="15">
      <c r="A1906" s="4"/>
    </row>
    <row r="1907" ht="15">
      <c r="A1907" s="4"/>
    </row>
    <row r="1908" ht="15">
      <c r="A1908" s="4"/>
    </row>
    <row r="1909" ht="15">
      <c r="A1909" s="4"/>
    </row>
    <row r="1910" ht="15">
      <c r="A1910" s="4"/>
    </row>
    <row r="1911" ht="15">
      <c r="A1911" s="4"/>
    </row>
    <row r="1912" ht="15">
      <c r="A1912" s="4"/>
    </row>
    <row r="1913" ht="15">
      <c r="A1913" s="4"/>
    </row>
    <row r="1914" ht="15">
      <c r="A1914" s="4"/>
    </row>
    <row r="1915" ht="15">
      <c r="A1915" s="4"/>
    </row>
    <row r="1916" ht="15">
      <c r="A1916" s="4"/>
    </row>
    <row r="1917" ht="15">
      <c r="A1917" s="4"/>
    </row>
    <row r="1918" ht="15">
      <c r="A1918" s="4"/>
    </row>
    <row r="1919" ht="15">
      <c r="A1919" s="4"/>
    </row>
    <row r="1920" ht="15">
      <c r="A1920" s="4"/>
    </row>
    <row r="1921" ht="15">
      <c r="A1921" s="4"/>
    </row>
    <row r="1922" ht="15">
      <c r="A1922" s="4"/>
    </row>
    <row r="1923" ht="15">
      <c r="A1923" s="4"/>
    </row>
    <row r="1924" ht="15">
      <c r="A1924" s="4"/>
    </row>
    <row r="1925" ht="15">
      <c r="A1925" s="4"/>
    </row>
    <row r="1926" ht="15">
      <c r="A1926" s="4"/>
    </row>
    <row r="1927" ht="15">
      <c r="A1927" s="4"/>
    </row>
    <row r="1928" ht="15">
      <c r="A1928" s="4"/>
    </row>
    <row r="1929" ht="15">
      <c r="A1929" s="4"/>
    </row>
    <row r="1930" ht="15">
      <c r="A1930" s="4"/>
    </row>
    <row r="1931" ht="15">
      <c r="A1931" s="4"/>
    </row>
    <row r="1932" ht="15">
      <c r="A1932" s="4"/>
    </row>
    <row r="1933" ht="15">
      <c r="A1933" s="4"/>
    </row>
    <row r="1934" ht="15">
      <c r="A1934" s="4"/>
    </row>
    <row r="1935" ht="15">
      <c r="A1935" s="4"/>
    </row>
    <row r="1936" ht="15">
      <c r="A1936" s="4"/>
    </row>
    <row r="1937" ht="15">
      <c r="A1937" s="4"/>
    </row>
    <row r="1938" ht="15">
      <c r="A1938" s="4"/>
    </row>
    <row r="1939" ht="15">
      <c r="A1939" s="4"/>
    </row>
    <row r="1940" ht="15">
      <c r="A1940" s="4"/>
    </row>
    <row r="1941" ht="15">
      <c r="A1941" s="4"/>
    </row>
    <row r="1942" ht="15">
      <c r="A1942" s="4"/>
    </row>
    <row r="1943" ht="15">
      <c r="A1943" s="4"/>
    </row>
    <row r="1944" ht="15">
      <c r="A1944" s="4"/>
    </row>
    <row r="1945" ht="15">
      <c r="A1945" s="4"/>
    </row>
    <row r="1946" ht="15">
      <c r="A1946" s="4"/>
    </row>
    <row r="1947" ht="15">
      <c r="A1947" s="4"/>
    </row>
    <row r="1948" ht="15">
      <c r="A1948" s="4"/>
    </row>
    <row r="1949" ht="15">
      <c r="A1949" s="4"/>
    </row>
    <row r="1950" ht="15">
      <c r="A1950" s="4"/>
    </row>
    <row r="1951" ht="15">
      <c r="A1951" s="4"/>
    </row>
    <row r="1952" ht="15">
      <c r="A1952" s="4"/>
    </row>
    <row r="1953" ht="15">
      <c r="A1953" s="4"/>
    </row>
    <row r="1954" ht="15">
      <c r="A1954" s="4"/>
    </row>
    <row r="1955" ht="15">
      <c r="A1955" s="4"/>
    </row>
    <row r="1956" ht="15">
      <c r="A1956" s="4"/>
    </row>
    <row r="1957" ht="15">
      <c r="A1957" s="4"/>
    </row>
    <row r="1958" ht="15">
      <c r="A1958" s="4"/>
    </row>
    <row r="1959" ht="15">
      <c r="A1959" s="4"/>
    </row>
    <row r="1960" ht="15">
      <c r="A1960" s="4"/>
    </row>
    <row r="1961" ht="15">
      <c r="A1961" s="4"/>
    </row>
    <row r="1962" ht="15">
      <c r="A1962" s="4"/>
    </row>
    <row r="1963" ht="15">
      <c r="A1963" s="4"/>
    </row>
    <row r="1964" ht="15">
      <c r="A1964" s="4"/>
    </row>
    <row r="1965" ht="15">
      <c r="A1965" s="4"/>
    </row>
    <row r="1966" ht="15">
      <c r="A1966" s="4"/>
    </row>
    <row r="1967" ht="15">
      <c r="A1967" s="4"/>
    </row>
    <row r="1968" ht="15">
      <c r="A1968" s="4"/>
    </row>
    <row r="1969" ht="15">
      <c r="A1969" s="4"/>
    </row>
    <row r="1970" ht="15">
      <c r="A1970" s="4"/>
    </row>
    <row r="1971" ht="15">
      <c r="A1971" s="4"/>
    </row>
    <row r="1972" ht="15">
      <c r="A1972" s="4"/>
    </row>
    <row r="1973" ht="15">
      <c r="A1973" s="4"/>
    </row>
    <row r="1974" ht="15">
      <c r="A1974" s="4"/>
    </row>
    <row r="1975" ht="15">
      <c r="A1975" s="4"/>
    </row>
    <row r="1976" ht="15">
      <c r="A1976" s="4"/>
    </row>
    <row r="1977" ht="15">
      <c r="A1977" s="4"/>
    </row>
    <row r="1978" ht="15">
      <c r="A1978" s="4"/>
    </row>
    <row r="1979" ht="15">
      <c r="A1979" s="4"/>
    </row>
    <row r="1980" ht="15">
      <c r="A1980" s="4"/>
    </row>
    <row r="1981" ht="15">
      <c r="A1981" s="4"/>
    </row>
    <row r="1982" ht="15">
      <c r="A1982" s="4"/>
    </row>
    <row r="1983" ht="15">
      <c r="A1983" s="4"/>
    </row>
    <row r="1984" ht="15">
      <c r="A1984" s="4"/>
    </row>
    <row r="1985" ht="15">
      <c r="A1985" s="4"/>
    </row>
    <row r="1986" ht="15">
      <c r="A1986" s="4"/>
    </row>
    <row r="1987" ht="15">
      <c r="A1987" s="4"/>
    </row>
    <row r="1988" ht="15">
      <c r="A1988" s="4"/>
    </row>
    <row r="1989" ht="15">
      <c r="A1989" s="4"/>
    </row>
    <row r="1990" ht="15">
      <c r="A1990" s="4"/>
    </row>
    <row r="1991" ht="15">
      <c r="A1991" s="4"/>
    </row>
    <row r="1992" ht="15">
      <c r="A1992" s="4"/>
    </row>
    <row r="1993" ht="15">
      <c r="A1993" s="4"/>
    </row>
    <row r="1994" ht="15">
      <c r="A1994" s="4"/>
    </row>
    <row r="1995" ht="15">
      <c r="A1995" s="4"/>
    </row>
    <row r="1996" ht="15">
      <c r="A1996" s="4"/>
    </row>
  </sheetData>
  <sheetProtection/>
  <mergeCells count="44">
    <mergeCell ref="A1:AL1"/>
    <mergeCell ref="A2:AL2"/>
    <mergeCell ref="A3:AL3"/>
    <mergeCell ref="A4:AL4"/>
    <mergeCell ref="A11:AL11"/>
    <mergeCell ref="W22:Y25"/>
    <mergeCell ref="Z22:AA25"/>
    <mergeCell ref="AB21:AB25"/>
    <mergeCell ref="AC21:AC25"/>
    <mergeCell ref="A16:AL16"/>
    <mergeCell ref="A22:C25"/>
    <mergeCell ref="N23:N25"/>
    <mergeCell ref="O22:Q25"/>
    <mergeCell ref="R22:S25"/>
    <mergeCell ref="AF21:AJ24"/>
    <mergeCell ref="AK21:AL24"/>
    <mergeCell ref="H22:N22"/>
    <mergeCell ref="T22:T25"/>
    <mergeCell ref="AD21:AD25"/>
    <mergeCell ref="A10:AL10"/>
    <mergeCell ref="K23:K25"/>
    <mergeCell ref="A17:AL17"/>
    <mergeCell ref="A18:AL18"/>
    <mergeCell ref="A19:AL19"/>
    <mergeCell ref="A20:AL20"/>
    <mergeCell ref="A13:AL13"/>
    <mergeCell ref="A14:AL14"/>
    <mergeCell ref="U22:U25"/>
    <mergeCell ref="L23:M25"/>
    <mergeCell ref="A5:AL5"/>
    <mergeCell ref="A6:AL6"/>
    <mergeCell ref="A8:AL8"/>
    <mergeCell ref="A9:AL9"/>
    <mergeCell ref="A7:AL7"/>
    <mergeCell ref="A12:AL12"/>
    <mergeCell ref="R21:AA21"/>
    <mergeCell ref="AE21:AE24"/>
    <mergeCell ref="A15:AL15"/>
    <mergeCell ref="A21:Q21"/>
    <mergeCell ref="D22:E25"/>
    <mergeCell ref="F22:G25"/>
    <mergeCell ref="H23:I25"/>
    <mergeCell ref="J23:J25"/>
    <mergeCell ref="V22:V25"/>
  </mergeCells>
  <printOptions/>
  <pageMargins left="0.25" right="0.25" top="0.75" bottom="0.75" header="0.3" footer="0.3"/>
  <pageSetup fitToHeight="0" fitToWidth="1" horizontalDpi="600" verticalDpi="600" orientation="landscape" paperSize="9" scale="60" r:id="rId1"/>
  <rowBreaks count="5" manualBreakCount="5">
    <brk id="26" max="255" man="1"/>
    <brk id="57" max="37" man="1"/>
    <brk id="68" max="37" man="1"/>
    <brk id="79" max="37" man="1"/>
    <brk id="11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.</cp:lastModifiedBy>
  <cp:lastPrinted>2020-02-25T09:16:13Z</cp:lastPrinted>
  <dcterms:created xsi:type="dcterms:W3CDTF">2017-08-24T07:16:07Z</dcterms:created>
  <dcterms:modified xsi:type="dcterms:W3CDTF">2020-10-21T13:30:19Z</dcterms:modified>
  <cp:category/>
  <cp:version/>
  <cp:contentType/>
  <cp:contentStatus/>
</cp:coreProperties>
</file>